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Privat\Director Economic\2023\08_August\Scenarii final an_08,09,2023\Materiale fundamentare cost prestabilit\Materiale auditor cost prestabilit cu antet confidentialitate\"/>
    </mc:Choice>
  </mc:AlternateContent>
  <bookViews>
    <workbookView xWindow="-120" yWindow="-120" windowWidth="29040" windowHeight="15840" tabRatio="764"/>
  </bookViews>
  <sheets>
    <sheet name="Ianuarie" sheetId="8" r:id="rId1"/>
    <sheet name="Februarie" sheetId="10" r:id="rId2"/>
    <sheet name="Martie" sheetId="12" r:id="rId3"/>
    <sheet name="Aprilie" sheetId="14" r:id="rId4"/>
    <sheet name="Mai" sheetId="16" r:id="rId5"/>
    <sheet name="Iunie" sheetId="18" r:id="rId6"/>
    <sheet name="Iulie" sheetId="20" r:id="rId7"/>
    <sheet name="August" sheetId="25" r:id="rId8"/>
  </sheets>
  <definedNames>
    <definedName name="_xlnm._FilterDatabase" localSheetId="3" hidden="1">Aprilie!$A$1:$L$252</definedName>
    <definedName name="_xlnm._FilterDatabase" localSheetId="7" hidden="1">August!$A$4:$L$280</definedName>
    <definedName name="_xlnm._FilterDatabase" localSheetId="1" hidden="1">Februarie!$A$1:$P$221</definedName>
    <definedName name="_xlnm._FilterDatabase" localSheetId="0" hidden="1">Ianuarie!$A$1:$L$211</definedName>
    <definedName name="_xlnm._FilterDatabase" localSheetId="6" hidden="1">Iulie!$A$1:$L$275</definedName>
    <definedName name="_xlnm._FilterDatabase" localSheetId="5" hidden="1">Iunie!$A$1:$L$269</definedName>
    <definedName name="_xlnm._FilterDatabase" localSheetId="4" hidden="1">Mai!$A$1:$L$260</definedName>
    <definedName name="_xlnm._FilterDatabase" localSheetId="2" hidden="1">Martie!$A$1:$L$236</definedName>
    <definedName name="_xlnm.Database">#REF!</definedName>
    <definedName name="_xlnm.Print_Area" localSheetId="0">Ianuarie!$A$1:$L$211</definedName>
    <definedName name="_xlnm.Print_Titles" localSheetId="3">Aprilie!$1:$1</definedName>
    <definedName name="_xlnm.Print_Titles" localSheetId="7">August!$4:$4</definedName>
    <definedName name="_xlnm.Print_Titles" localSheetId="1">Februarie!$1:$1</definedName>
    <definedName name="_xlnm.Print_Titles" localSheetId="0">Ianuarie!$1:$1</definedName>
    <definedName name="_xlnm.Print_Titles" localSheetId="6">Iulie!$1:$1</definedName>
    <definedName name="_xlnm.Print_Titles" localSheetId="5">Iunie!$1:$1</definedName>
    <definedName name="_xlnm.Print_Titles" localSheetId="4">Mai!$1:$1</definedName>
    <definedName name="_xlnm.Print_Titles" localSheetId="2">Martie!$1:$1</definedName>
    <definedName name="Z_04286B5E_4097_4C59_B8D0_1D4FC187C2D5_.wvu.FilterData" localSheetId="7" hidden="1">August!$A$4:$L$280</definedName>
    <definedName name="Z_091E6641_D3B0_40DC_9DEE_E75D2CC1CDA6_.wvu.FilterData" localSheetId="7" hidden="1">August!$A$4:$L$280</definedName>
    <definedName name="Z_18914B4B_AE10_4106_957F_C209DAC7274F_.wvu.FilterData" localSheetId="7" hidden="1">August!$A$4:$L$280</definedName>
    <definedName name="Z_1F44D88E_12C1_489E_995C_745B537C4918_.wvu.FilterData" localSheetId="7" hidden="1">August!$A$4:$L$280</definedName>
    <definedName name="Z_2C869A40_78DA_4917_A36F_DDC0AAB180FE_.wvu.FilterData" localSheetId="3" hidden="1">Aprilie!$A$1:$L$252</definedName>
    <definedName name="Z_2C869A40_78DA_4917_A36F_DDC0AAB180FE_.wvu.FilterData" localSheetId="6" hidden="1">Iulie!$A$1:$L$275</definedName>
    <definedName name="Z_3310CDAD_3D47_4592_B7D9_D718736A58F5_.wvu.Cols" localSheetId="4" hidden="1">Mai!$H:$L</definedName>
    <definedName name="Z_3310CDAD_3D47_4592_B7D9_D718736A58F5_.wvu.FilterData" localSheetId="3" hidden="1">Aprilie!$A$1:$L$252</definedName>
    <definedName name="Z_3310CDAD_3D47_4592_B7D9_D718736A58F5_.wvu.FilterData" localSheetId="7" hidden="1">August!$A$4:$L$280</definedName>
    <definedName name="Z_3310CDAD_3D47_4592_B7D9_D718736A58F5_.wvu.FilterData" localSheetId="1" hidden="1">Februarie!$A$1:$P$221</definedName>
    <definedName name="Z_3310CDAD_3D47_4592_B7D9_D718736A58F5_.wvu.FilterData" localSheetId="0" hidden="1">Ianuarie!$A$1:$L$211</definedName>
    <definedName name="Z_3310CDAD_3D47_4592_B7D9_D718736A58F5_.wvu.FilterData" localSheetId="6" hidden="1">Iulie!$A$1:$L$275</definedName>
    <definedName name="Z_3310CDAD_3D47_4592_B7D9_D718736A58F5_.wvu.FilterData" localSheetId="5" hidden="1">Iunie!$A$1:$L$269</definedName>
    <definedName name="Z_3310CDAD_3D47_4592_B7D9_D718736A58F5_.wvu.FilterData" localSheetId="4" hidden="1">Mai!$A$1:$L$260</definedName>
    <definedName name="Z_3310CDAD_3D47_4592_B7D9_D718736A58F5_.wvu.FilterData" localSheetId="2" hidden="1">Martie!$A$1:$L$236</definedName>
    <definedName name="Z_3310CDAD_3D47_4592_B7D9_D718736A58F5_.wvu.Rows" localSheetId="0" hidden="1">Ianuarie!#REF!</definedName>
    <definedName name="Z_33F3B38C_48B8_4A9D_98C6_CBD43F01644B_.wvu.FilterData" localSheetId="1" hidden="1">Februarie!$A$1:$P$221</definedName>
    <definedName name="Z_33F3B38C_48B8_4A9D_98C6_CBD43F01644B_.wvu.FilterData" localSheetId="0" hidden="1">Ianuarie!$A$1:$L$211</definedName>
    <definedName name="Z_3F4C08B7_3E2D_4324_8ED4_3C8856DFC052_.wvu.FilterData" localSheetId="5" hidden="1">Iunie!$A$1:$L$269</definedName>
    <definedName name="Z_4460152F_B53D_476F_A71C_38D57F48FCEA_.wvu.FilterData" localSheetId="3" hidden="1">Aprilie!$A$1:$L$252</definedName>
    <definedName name="Z_4460152F_B53D_476F_A71C_38D57F48FCEA_.wvu.FilterData" localSheetId="7" hidden="1">August!$A$4:$L$280</definedName>
    <definedName name="Z_4460152F_B53D_476F_A71C_38D57F48FCEA_.wvu.FilterData" localSheetId="1" hidden="1">Februarie!$A$1:$P$221</definedName>
    <definedName name="Z_4460152F_B53D_476F_A71C_38D57F48FCEA_.wvu.FilterData" localSheetId="0" hidden="1">Ianuarie!$A$1:$L$211</definedName>
    <definedName name="Z_4460152F_B53D_476F_A71C_38D57F48FCEA_.wvu.FilterData" localSheetId="6" hidden="1">Iulie!$A$1:$L$275</definedName>
    <definedName name="Z_4460152F_B53D_476F_A71C_38D57F48FCEA_.wvu.FilterData" localSheetId="5" hidden="1">Iunie!$A$1:$L$269</definedName>
    <definedName name="Z_4460152F_B53D_476F_A71C_38D57F48FCEA_.wvu.FilterData" localSheetId="4" hidden="1">Mai!$A$1:$L$260</definedName>
    <definedName name="Z_4460152F_B53D_476F_A71C_38D57F48FCEA_.wvu.FilterData" localSheetId="2" hidden="1">Martie!$A$1:$M$236</definedName>
    <definedName name="Z_A9486028_2E7B_43DA_AC24_C59B3E36748A_.wvu.Cols" localSheetId="0" hidden="1">Ianuarie!$E:$R</definedName>
    <definedName name="Z_A9486028_2E7B_43DA_AC24_C59B3E36748A_.wvu.FilterData" localSheetId="3" hidden="1">Aprilie!$A$1:$L$252</definedName>
    <definedName name="Z_A9486028_2E7B_43DA_AC24_C59B3E36748A_.wvu.FilterData" localSheetId="7" hidden="1">August!$A$4:$L$280</definedName>
    <definedName name="Z_A9486028_2E7B_43DA_AC24_C59B3E36748A_.wvu.FilterData" localSheetId="1" hidden="1">Februarie!$A$1:$P$221</definedName>
    <definedName name="Z_A9486028_2E7B_43DA_AC24_C59B3E36748A_.wvu.FilterData" localSheetId="0" hidden="1">Ianuarie!$A$1:$L$211</definedName>
    <definedName name="Z_A9486028_2E7B_43DA_AC24_C59B3E36748A_.wvu.FilterData" localSheetId="6" hidden="1">Iulie!$A$1:$L$275</definedName>
    <definedName name="Z_A9486028_2E7B_43DA_AC24_C59B3E36748A_.wvu.FilterData" localSheetId="5" hidden="1">Iunie!$A$1:$L$269</definedName>
    <definedName name="Z_A9486028_2E7B_43DA_AC24_C59B3E36748A_.wvu.FilterData" localSheetId="4" hidden="1">Mai!$A$1:$L$260</definedName>
    <definedName name="Z_A9486028_2E7B_43DA_AC24_C59B3E36748A_.wvu.FilterData" localSheetId="2" hidden="1">Martie!$A$1:$L$236</definedName>
    <definedName name="Z_A9486028_2E7B_43DA_AC24_C59B3E36748A_.wvu.Rows" localSheetId="0" hidden="1">Ianuarie!#REF!</definedName>
    <definedName name="Z_B5C63475_7050_4A66_8949_EF93DE22C8DA_.wvu.FilterData" localSheetId="7" hidden="1">August!$A$4:$L$280</definedName>
    <definedName name="Z_D60115C7_CABF_4283_A6BA_C23086BD4E88_.wvu.FilterData" localSheetId="3" hidden="1">Aprilie!$A$1:$L$252</definedName>
    <definedName name="Z_D60115C7_CABF_4283_A6BA_C23086BD4E88_.wvu.FilterData" localSheetId="7" hidden="1">August!$A$4:$L$280</definedName>
    <definedName name="Z_D60115C7_CABF_4283_A6BA_C23086BD4E88_.wvu.FilterData" localSheetId="1" hidden="1">Februarie!$A$1:$P$221</definedName>
    <definedName name="Z_D60115C7_CABF_4283_A6BA_C23086BD4E88_.wvu.FilterData" localSheetId="6" hidden="1">Iulie!$A$1:$L$275</definedName>
    <definedName name="Z_D60115C7_CABF_4283_A6BA_C23086BD4E88_.wvu.FilterData" localSheetId="5" hidden="1">Iunie!$A$1:$L$269</definedName>
    <definedName name="Z_D60115C7_CABF_4283_A6BA_C23086BD4E88_.wvu.FilterData" localSheetId="4" hidden="1">Mai!$A$1:$L$260</definedName>
    <definedName name="Z_D60115C7_CABF_4283_A6BA_C23086BD4E88_.wvu.FilterData" localSheetId="2" hidden="1">Martie!$A$1:$L$236</definedName>
    <definedName name="Z_DBAE1036_4399_468A_A961_BC8FA2BF783D_.wvu.FilterData" localSheetId="3" hidden="1">Aprilie!$A$1:$L$252</definedName>
    <definedName name="Z_DBAE1036_4399_468A_A961_BC8FA2BF783D_.wvu.FilterData" localSheetId="7" hidden="1">August!$A$4:$L$280</definedName>
    <definedName name="Z_DBAE1036_4399_468A_A961_BC8FA2BF783D_.wvu.FilterData" localSheetId="1" hidden="1">Februarie!$A$1:$P$221</definedName>
    <definedName name="Z_DBAE1036_4399_468A_A961_BC8FA2BF783D_.wvu.FilterData" localSheetId="0" hidden="1">Ianuarie!$A$1:$L$211</definedName>
    <definedName name="Z_DBAE1036_4399_468A_A961_BC8FA2BF783D_.wvu.FilterData" localSheetId="6" hidden="1">Iulie!$A$1:$L$275</definedName>
    <definedName name="Z_DBAE1036_4399_468A_A961_BC8FA2BF783D_.wvu.FilterData" localSheetId="5" hidden="1">Iunie!$A$1:$L$269</definedName>
    <definedName name="Z_DBAE1036_4399_468A_A961_BC8FA2BF783D_.wvu.FilterData" localSheetId="4" hidden="1">Mai!$A$1:$L$260</definedName>
    <definedName name="Z_DBAE1036_4399_468A_A961_BC8FA2BF783D_.wvu.FilterData" localSheetId="2" hidden="1">Martie!$A$1:$L$236</definedName>
    <definedName name="Z_EE6FC3CD_8BA3_4C0E_9357_A17AC33DE16F_.wvu.Cols" localSheetId="4" hidden="1">Mai!$H:$L</definedName>
    <definedName name="Z_EE6FC3CD_8BA3_4C0E_9357_A17AC33DE16F_.wvu.FilterData" localSheetId="3" hidden="1">Aprilie!$A$1:$L$252</definedName>
    <definedName name="Z_EE6FC3CD_8BA3_4C0E_9357_A17AC33DE16F_.wvu.FilterData" localSheetId="7" hidden="1">August!$A$4:$L$280</definedName>
    <definedName name="Z_EE6FC3CD_8BA3_4C0E_9357_A17AC33DE16F_.wvu.FilterData" localSheetId="1" hidden="1">Februarie!$A$1:$P$221</definedName>
    <definedName name="Z_EE6FC3CD_8BA3_4C0E_9357_A17AC33DE16F_.wvu.FilterData" localSheetId="0" hidden="1">Ianuarie!$A$1:$L$211</definedName>
    <definedName name="Z_EE6FC3CD_8BA3_4C0E_9357_A17AC33DE16F_.wvu.FilterData" localSheetId="6" hidden="1">Iulie!$A$1:$L$275</definedName>
    <definedName name="Z_EE6FC3CD_8BA3_4C0E_9357_A17AC33DE16F_.wvu.FilterData" localSheetId="5" hidden="1">Iunie!$A$1:$L$269</definedName>
    <definedName name="Z_EE6FC3CD_8BA3_4C0E_9357_A17AC33DE16F_.wvu.FilterData" localSheetId="4" hidden="1">Mai!$A$1:$L$260</definedName>
    <definedName name="Z_EE6FC3CD_8BA3_4C0E_9357_A17AC33DE16F_.wvu.FilterData" localSheetId="2" hidden="1">Martie!$A$1:$L$236</definedName>
    <definedName name="Z_EE6FC3CD_8BA3_4C0E_9357_A17AC33DE16F_.wvu.Rows" localSheetId="0" hidden="1">Ianuarie!#REF!</definedName>
  </definedNames>
  <calcPr calcId="152511"/>
  <customWorkbookViews>
    <customWorkbookView name="Mariuca Pustianu - Personal View" guid="{EE6FC3CD-8BA3-4C0E-9357-A17AC33DE16F}" mergeInterval="0" personalView="1" xWindow="882" yWindow="22" windowWidth="992" windowHeight="956" activeSheetId="30"/>
    <customWorkbookView name="Luminita Rotaru - Personal View" guid="{3310CDAD-3D47-4592-B7D9-D718736A58F5}" mergeInterval="0" personalView="1" windowWidth="960" windowHeight="1040" tabRatio="735" activeSheetId="31"/>
    <customWorkbookView name="Florentina Temciuc - Personal View" guid="{A9486028-2E7B-43DA-AC24-C59B3E36748A}" mergeInterval="0" personalView="1" xWindow="33" yWindow="2" windowWidth="1796" windowHeight="1039" tabRatio="764" activeSheetId="3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1" i="8" l="1"/>
  <c r="J211" i="8"/>
  <c r="H211" i="8"/>
  <c r="F266" i="18"/>
  <c r="H266" i="18"/>
  <c r="J266" i="18"/>
  <c r="F272" i="20"/>
  <c r="H272" i="20"/>
  <c r="J272" i="20"/>
  <c r="F275" i="25"/>
  <c r="J275" i="25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J278" i="25" l="1"/>
  <c r="F2" i="8" l="1"/>
  <c r="F211" i="8" l="1"/>
  <c r="J221" i="10"/>
  <c r="H221" i="10"/>
  <c r="J258" i="16" l="1"/>
  <c r="H258" i="16" l="1"/>
  <c r="H262" i="16" s="1"/>
  <c r="J248" i="14"/>
  <c r="H248" i="14"/>
  <c r="J236" i="12"/>
  <c r="H236" i="12" l="1"/>
  <c r="H268" i="18"/>
  <c r="H252" i="14"/>
  <c r="H274" i="20" l="1"/>
  <c r="H275" i="25" l="1"/>
  <c r="H277" i="25" s="1"/>
  <c r="H239" i="12"/>
  <c r="H225" i="10" l="1"/>
  <c r="F221" i="10" l="1"/>
  <c r="F236" i="12" l="1"/>
  <c r="L221" i="10" l="1"/>
  <c r="F248" i="14"/>
  <c r="L236" i="12" l="1"/>
  <c r="L248" i="14" l="1"/>
  <c r="F258" i="16"/>
  <c r="L258" i="16" l="1"/>
  <c r="L266" i="18" l="1"/>
  <c r="L272" i="20" l="1"/>
  <c r="L280" i="25" l="1"/>
  <c r="L275" i="25" l="1"/>
  <c r="J280" i="25" l="1"/>
  <c r="L278" i="25"/>
  <c r="J279" i="25"/>
</calcChain>
</file>

<file path=xl/sharedStrings.xml><?xml version="1.0" encoding="utf-8"?>
<sst xmlns="http://schemas.openxmlformats.org/spreadsheetml/2006/main" count="4041" uniqueCount="347">
  <si>
    <t>CODART</t>
  </si>
  <si>
    <t>DENUMIRE</t>
  </si>
  <si>
    <t>UM</t>
  </si>
  <si>
    <t>SUPOZITOARE GLICERINA COPII,CUTIE X 12SUP.</t>
  </si>
  <si>
    <t>CT</t>
  </si>
  <si>
    <t>CLOBETAZOL ATB 0,5MG/G UNG. TBX25G MOLDOVA</t>
  </si>
  <si>
    <t>TB</t>
  </si>
  <si>
    <t>ALMACOR 5MG CT X 3BL X 10CPR MOLDOVA</t>
  </si>
  <si>
    <t>AMPICILINA ATB 500MG CT X 50FL PLB.SOL.INJ.</t>
  </si>
  <si>
    <t>GLICERINA ADULTI CT X 12SUP VIETNAM</t>
  </si>
  <si>
    <t>OXACILINA ATB 500MG PLB.SOL.INJ CTX50FL</t>
  </si>
  <si>
    <t>AMOXICILINA ATB 250MG CPS, CTX2BLS, MOLDOVA</t>
  </si>
  <si>
    <t>FLUXIV CREMA TONICA, TUB X 40G</t>
  </si>
  <si>
    <t>MOLDAMIN(R) 1.200.000 UI CTx1FL PULB.SUSP.INJ</t>
  </si>
  <si>
    <t>FL</t>
  </si>
  <si>
    <t>a+ OXY SOLUTIE DEZINFECTANTA PT.SUPRAFETE 5L</t>
  </si>
  <si>
    <t>BC</t>
  </si>
  <si>
    <t>CLAFEN 10MG/G, GEL, TB X 40G, MOLDOVA</t>
  </si>
  <si>
    <t>CLOTRIMAZOL ATB 10MG/G,CREMA,TUB X 35G</t>
  </si>
  <si>
    <t>CLOTRIMAZOL ATB 10MG/G CREMA ,TUB X 15G</t>
  </si>
  <si>
    <t>HEMORZON 10MG/5MG/4MG/G UNG.CUT X 1 TUB X 18G</t>
  </si>
  <si>
    <t>CEFORT 1GR,(CUT X 10FL) YEMEN</t>
  </si>
  <si>
    <t>IMUNOFIX COMPR.FILMATE,CT X 3BLS.X 10CPR.FILM</t>
  </si>
  <si>
    <t>LISINOPRIL ATB 40MG,CT X 3BL X 10CPR</t>
  </si>
  <si>
    <t>CLAFEN 100 MG SUP.1FOLIEX6SUP.MOLDOVA</t>
  </si>
  <si>
    <t>OXACILIN ATB 250MG CTX2BLSX10CPS</t>
  </si>
  <si>
    <t>CLAFEN 10 MG/G, GEL TB X 100G</t>
  </si>
  <si>
    <t>CICATROL 10MG/G,PASTA CUTANATA,50G</t>
  </si>
  <si>
    <t>CLAFEN 10MG/G GEL ,TUB X 40 G</t>
  </si>
  <si>
    <t>a+ OXY SOLUTIE DEZINFECTANTA PT.SUPRAFETE 1L</t>
  </si>
  <si>
    <t>SANYGEL - GEL DEZINFECTANT PT.MAINI 1L</t>
  </si>
  <si>
    <t>SANYGEL - GEL DEZINFECTANT PT.MAINI 50ML</t>
  </si>
  <si>
    <t>ZIFEX DUO 500MG/200MG OVULE MOLDOVA</t>
  </si>
  <si>
    <t>CUTADEN BEBE CREMA PROTECTOARE, TBX100G</t>
  </si>
  <si>
    <t>BETAHISTINA ATB 24MG,CPR.,CTX6BLX10CPR</t>
  </si>
  <si>
    <t>ACECLOFEN 500MG/50MG, CTX1FOLIEX6SUP</t>
  </si>
  <si>
    <t>CEFALEXINA ATB CPS 500MG, CTX1BLS MOLDOVA</t>
  </si>
  <si>
    <t>PARACETAMOL 500MG X 2BL X 10CPR</t>
  </si>
  <si>
    <t>KANAMICINA H 5MG/10MG/G,UNG.OFTALM. CTX1TBX6G</t>
  </si>
  <si>
    <t>SANYGEL - GEL DEZINFECTANT PT.MAINI 500ML</t>
  </si>
  <si>
    <t>NISTATINA ATB 100000UI OVULE MOLDOVA</t>
  </si>
  <si>
    <t>ZIFEX COMPLEX OVULE MOLDOVA</t>
  </si>
  <si>
    <t>ROSUVASTATINA ATB 20MG,CPR.FILM,CTX3BLSX10CPR</t>
  </si>
  <si>
    <t>ROSUVASTATINA ATB 10MG,CPR.FILM,CTX3BLSX10CPR</t>
  </si>
  <si>
    <t>EFICEF(R) 200 MG,CT X 1BL X 10 CPS</t>
  </si>
  <si>
    <t>SORISO, CUTIE X 1BL X 10CPR</t>
  </si>
  <si>
    <t>OXACILINA ATB 500MG,CUT X 1BL X 10CPS</t>
  </si>
  <si>
    <t>SPRINTEN,CUTIE X 6BLS X 10 COMPRIMATE</t>
  </si>
  <si>
    <t>PARACETAMOL ATB 250MG.SUP.(CTX1FOLX6SUP)MOLDO</t>
  </si>
  <si>
    <t>HEMORZON SUPOZITOARE 1X6 MOLDOVA</t>
  </si>
  <si>
    <t>PIROXICAM ATB 30 MG/G CREMA 35G</t>
  </si>
  <si>
    <t>SANYGEL - GEL DEZINFECTANT PT.MAINI 100ML</t>
  </si>
  <si>
    <t>SANYGEL - GEL DEZINFECTANT PT.MAINI 5L</t>
  </si>
  <si>
    <t>PARACETAMOL ATB 125MG SUP.(CTX1FOLX6SUP)MOLDO</t>
  </si>
  <si>
    <t>LISINOPRIL ATB 10MG, CTX3BLX10CPR, MOLDOVA</t>
  </si>
  <si>
    <t>BISOTENS 10MG CT X 3BLS X 10CPR FILMATE</t>
  </si>
  <si>
    <t>LISINOPRIL ATB 20MG,CT X 3BL X 10CPR</t>
  </si>
  <si>
    <t>LISINOPRIL ATB 20MG, CTX3BLX10CPR, MOLDOVA</t>
  </si>
  <si>
    <t>DOXICICLINA ATB 100MG, CT X 1BLS X 10CPS</t>
  </si>
  <si>
    <t>INDOMETACIN ATB 50MG, CTX1FOLIEX6SUP.</t>
  </si>
  <si>
    <t>EKARZIN 0,5MG/G CREMA,CUT X 1TUB AL X 15G</t>
  </si>
  <si>
    <t>AMOXIPLUS 1,2G (CTX10FL) UCRAINA</t>
  </si>
  <si>
    <t>AMPIPLUS 1,5G (CTX10FL) UCRAINA</t>
  </si>
  <si>
    <t>AMPICILINA ATB 250MG, CT X 2BL X 10CPS</t>
  </si>
  <si>
    <t>HEMORZON SUPOZITOARE, CT X 1FOLIE X 6SUP</t>
  </si>
  <si>
    <t>LISINOPRIL ATB 10MG,CT X 3BL X 10CPR</t>
  </si>
  <si>
    <t>IODURA DE POTASIU ATB 65 MG. CTX3BLSX10CPR.</t>
  </si>
  <si>
    <t>IODURA DE POTASIU ATB 65 MG. CTX100BLSX10CPR.</t>
  </si>
  <si>
    <t>MASTOPROFEN  10MG/G GEL,CUT X 1TUB X 40G</t>
  </si>
  <si>
    <t>CLAFEN 100MG SUPOZITOARE, CTX1FOLIEX6SUP</t>
  </si>
  <si>
    <t>BROMHEXIN ATB 8 MG,CT X 2BLS X 10CPR</t>
  </si>
  <si>
    <t>SANYGEL - GEL DEZINFECTANT PT.MAINI 200ML</t>
  </si>
  <si>
    <t>ROMPIRIN E 100MG X 3BLS X 10CPR FILMATE</t>
  </si>
  <si>
    <t>IODURA DE POTASIU ATB 65MG CTX100BLSX10CPR</t>
  </si>
  <si>
    <t>CANDESARTAN ATB 16MG, CT X 3BL X 10CPR</t>
  </si>
  <si>
    <t>ALMACOR 10MG CT X 3BL X 10CPR MOLDOVA</t>
  </si>
  <si>
    <t>AMPICILINA ATB 500MG CT X 1 BL X 10 CPS</t>
  </si>
  <si>
    <t>CLAFEN 10MG/G CREMA 40G, MOLDOVA</t>
  </si>
  <si>
    <t>FLUXIV CREMA TONICA, TUB X 20G</t>
  </si>
  <si>
    <t>LEJER CAPSULE, CT X 2BLS X 10CPS</t>
  </si>
  <si>
    <t>FEZIVIT C PACHET PROMOTIONAL 1+1(6BLSX10CPS)</t>
  </si>
  <si>
    <t>FLUXIV CREMA TONICA, TUB X 100G</t>
  </si>
  <si>
    <t>AMOXICILINA CPS. 500MG CTX1BLS. MOLDOVA</t>
  </si>
  <si>
    <t>FEZIVIT C, CUTIE X 3BLS X 10CPS</t>
  </si>
  <si>
    <t>TRIAMCINOLON S ATB 1MG/30MG/G CR. CTX1TBX15G</t>
  </si>
  <si>
    <t>TETRACICLINA ATB 250 MG,CUT X 2 BL X10 CPS</t>
  </si>
  <si>
    <t>CLOBETAZOL ATB 0.5MG/G UNGUENT, TUB X 25G</t>
  </si>
  <si>
    <t>BISOTENS 5MG CT X 3BLS X 10CPR FILMATE</t>
  </si>
  <si>
    <t>CIPROQUIN 500MG, CT X 10CPR, MOLDOVA</t>
  </si>
  <si>
    <t>SPAVERIN 80MG, CT X 2BLS X 10CPS, MOLDOVA</t>
  </si>
  <si>
    <t>CIPRO QUIN COMPR.FILM. 500 MG X 1 BL X 10 CPR</t>
  </si>
  <si>
    <t>ERITROMICINA ATB 200MG,CUTX2BLS/AL/PVC X10CPR</t>
  </si>
  <si>
    <t>CLAFEN FORTE 50 MG/G, GEL TB X 100G</t>
  </si>
  <si>
    <t>TETRACICLINA ATB 30MG/G,UNG.TUB X 12G</t>
  </si>
  <si>
    <t>MIBAZON UNGUENT,UZ VET,TUB X 36G</t>
  </si>
  <si>
    <t>TINERO , GEL, TUB X 40G</t>
  </si>
  <si>
    <t>NISTATINA COMPACTATA</t>
  </si>
  <si>
    <t>MUI</t>
  </si>
  <si>
    <t>PERASIN 2G/0,25G (CTX10FL) UK</t>
  </si>
  <si>
    <t>NISTATINA CPR CTX 2BLS MOLDOVA</t>
  </si>
  <si>
    <t>SINERDOL 300 MG,CUT X 100 BL X 10 CPS</t>
  </si>
  <si>
    <t>SALIFORM FORTE CREMA, TUB X 50G</t>
  </si>
  <si>
    <t>PERASIN 4G/0,50G PULB.SOL.PERF. CTX10FL</t>
  </si>
  <si>
    <t>NISTATINA VRAC</t>
  </si>
  <si>
    <t>ECOFERTIL P (CONTAINERX1000L)</t>
  </si>
  <si>
    <t>MOMETAZONA ATB 1MG/G CREMA,CT X 1TUB AL X 15G</t>
  </si>
  <si>
    <t>MOMETAZONA ATB 1MG/G UNG.CT X 1 TUB AL X 15G</t>
  </si>
  <si>
    <t>TB.</t>
  </si>
  <si>
    <t>CLAFEN 10 MG/G CREMA,40 G</t>
  </si>
  <si>
    <t>CLAFEN RAPID 11,6MG/G GEL TUBX40G</t>
  </si>
  <si>
    <t>CLAFEN FORTE 50 MG/G,GEL,TUB X 45G</t>
  </si>
  <si>
    <t>ZIFEX DUO, 500MG/200MG OVULE, CT X 7 OVULE</t>
  </si>
  <si>
    <t>PARACETAMOL ATB 250MG,CT X 1FOLIE X 6SUP</t>
  </si>
  <si>
    <t>ZIFEX COMPLEX OVULE,CTX1FOLIE PVC-PE X 7 OV.</t>
  </si>
  <si>
    <t>CLO-EKARZIN 0,50MG/10MG CREM.CUT X 1TUB X15G</t>
  </si>
  <si>
    <t>SAL-EKARZIN 0,50MG/30MG/G,UNG.15 G</t>
  </si>
  <si>
    <t>NISTATINA ATB 100000UI OVULE, CT X 7 OVULE</t>
  </si>
  <si>
    <t>PIAFEN, CUT X 2 BLS X 10 CPR</t>
  </si>
  <si>
    <t>HEMORZON UNGUENT, TBX18G, MOLDOVA</t>
  </si>
  <si>
    <t>SILITHOR X 6BLS X 10CPS</t>
  </si>
  <si>
    <t>NISTATINA MICRONIZATA</t>
  </si>
  <si>
    <t>ASOCILIN UNGUENT,UZ VET,TUB X 20G</t>
  </si>
  <si>
    <t>NIDOFLOR CREMA,CUT X 1 TUB X 15G</t>
  </si>
  <si>
    <t>SINERDOL 150 MG,CUT X 100 BL X 10 CPS</t>
  </si>
  <si>
    <t>FLUOCINOLON N ATB 0,25MG/5MG/G,UNG.CTX1TBX18G</t>
  </si>
  <si>
    <t>SUPOZ.GLICERINA COPII,CUTIE X 12SUP.MOLDOVA</t>
  </si>
  <si>
    <t>SUPOZITOARE GLICERINA ADULTI,CUTIE X 12SUP.</t>
  </si>
  <si>
    <t>NISTATINA ATB 500.000,COMPR.FILM.CTX2BLX10CP</t>
  </si>
  <si>
    <t>CEFALEXINA ATB 500MG,CUT X 1BL X 10CPS</t>
  </si>
  <si>
    <t>LEVOFLOXACINA ATB 500MG, CT X 10CPR.FILM.</t>
  </si>
  <si>
    <t>NOLET 5MG CT X 3BL X 10CPR</t>
  </si>
  <si>
    <t>ROSUVASTATINA ATB 20MG CTX3BLS IRAQ</t>
  </si>
  <si>
    <t>ROSUVASTATINA 5MGX3BL VIETNAM</t>
  </si>
  <si>
    <t>AMPICILINA ATB 1000MG CTX50FL PLB.SOL.INJ.</t>
  </si>
  <si>
    <t>AMOXICILINA ATB 500MG,CAPS.CTX1BL.AL/PVCX10CP</t>
  </si>
  <si>
    <t>ALMACOR 10MG CUTIE X 3BL X 10CPR</t>
  </si>
  <si>
    <t>NEOPREOL 2,5MG/5MG/G UNGUENT</t>
  </si>
  <si>
    <t>HIDROCORTIZON ATB 10MG/G CTX1TUB ALX20G UNG</t>
  </si>
  <si>
    <t>NIDOFLOR CREMA,CUT X 1TUB X 15G YEMEN</t>
  </si>
  <si>
    <t>SUPOZITOARE GLICERINA ADULTIX96SUP CANADA</t>
  </si>
  <si>
    <t>SUPOZ.GLICERINA ADULTI,CT X 48SUP.CANADA</t>
  </si>
  <si>
    <t>ALMACOR 5MG CUTIE X 3BL X 10CPR</t>
  </si>
  <si>
    <t>BISOTENS 5MG, CUT X 3BLS X 10CPR IRAQ</t>
  </si>
  <si>
    <t>SUPOZ.GLICERINA ADULTI,CUTIE X 12SUP.MOLDOVA</t>
  </si>
  <si>
    <t>CLOTRIMAZOL 1%, CREMA, TBX35G, MOLDOVA</t>
  </si>
  <si>
    <t>FLUOCINOLON N ATB 0.25MG/5MG UNG 18G MOLDOVA</t>
  </si>
  <si>
    <t>AMOXIPLUS 1000MG/200MG PLB.SOL.INJ. CTX25FL</t>
  </si>
  <si>
    <t>AMPIPLUS 1000MG/500MG CT X 25FL PLB.SOL.INJ.</t>
  </si>
  <si>
    <t>EQUILIBRA, CT X 6BLS X 10 CPS</t>
  </si>
  <si>
    <t>FLUXIV CT X 6BL X 10CPR</t>
  </si>
  <si>
    <t>ROCLARIN 500MG X 2BL X 10 CPR.FILMATE</t>
  </si>
  <si>
    <t>EFICEF 200MG CTX1BLX10CPS YEMEN</t>
  </si>
  <si>
    <t>FLUCLOXACILIN 1G (CTX10FL) UK</t>
  </si>
  <si>
    <t>PARACETAMOL ATB 125MG,  CTX1FOLIEX6SUP</t>
  </si>
  <si>
    <t>SPAVERIN 80MG CPS,CUT X 2 BLS X 10CPS</t>
  </si>
  <si>
    <t>SALIFORM FORTE CREMA, TUB X 100G</t>
  </si>
  <si>
    <t>KANAMICINA ATB 10MG/G ,UNG.OFTALMIC,1TBX6MG</t>
  </si>
  <si>
    <t>AMOXIPLUS 1,2G (CT X 10 FL) ANGLIA</t>
  </si>
  <si>
    <t>EFICEF 200MG CTX10BLX10CPS VIETNAM</t>
  </si>
  <si>
    <t>EFICEF 200MG CTX1BLX10CPS VIETNAM</t>
  </si>
  <si>
    <t>AMOXIPLUS 1000MG/200MG (CTX25FL)LITUANIA</t>
  </si>
  <si>
    <t>AMPIPLUS 1,5G USP(CTX10FL) USA</t>
  </si>
  <si>
    <t>OXACILINA ATB 1000MG CT X 50FL PLB.SOL.INJ.</t>
  </si>
  <si>
    <t>CUTADEN BEBE 40G,CREMA PROTECTOARE</t>
  </si>
  <si>
    <t>FENILBUTAZONA ATB CREMA TUB X 40 G</t>
  </si>
  <si>
    <t>SPAVERIN 40MG CPS,CUT X 2 BLS X 10CPS</t>
  </si>
  <si>
    <t>PERASIN 4G/0.5G (CTX10FL)UK</t>
  </si>
  <si>
    <t>PENICILINA G SODICA ATB 1000000UI(CTX50FL)</t>
  </si>
  <si>
    <t>PENICILINA G POTASICA ATB 1000000 UI CTX50FL</t>
  </si>
  <si>
    <t>AMPICILINA ATB 250MG CTX50FL.PLB.SOL.INJ.</t>
  </si>
  <si>
    <t>PERASIN 2G/0,25G PULB.SOL.PERF. CTX10FL</t>
  </si>
  <si>
    <t>IMUNOFIX CT X 1BLS X 10COMPR.FILMATE MOSTRA</t>
  </si>
  <si>
    <t>SORISO, CUTIE X 6BL X 10CPR</t>
  </si>
  <si>
    <t>CIPRO QUIN 500MG,CT X 1BLS X 10CPR IRAK</t>
  </si>
  <si>
    <t>ZOLPIDEM ATB 10MG,CTX2BLX10CPR</t>
  </si>
  <si>
    <t>ALMACOR 5MG, CT X 3BL, IRAK</t>
  </si>
  <si>
    <t>ALMACOR 5MG,CUTX3BLS PVC/AL X10CPR.AZERBAID.</t>
  </si>
  <si>
    <t>ROCLARIN 500MG, CTX2BL, VIETNAM</t>
  </si>
  <si>
    <t>ALMACOR 10MG,CUTX3BLS PVC/AL X10CPR.AZERBAID.</t>
  </si>
  <si>
    <t>NOVOCALMIN 300MG,CT X 2 FOLII\PVC X 6SUP.</t>
  </si>
  <si>
    <t>PARACETAMOL ATB 125 MG,CUT X 6 SUP. IRAK</t>
  </si>
  <si>
    <t>SAL-EKARZIN 0,50mg/30mg/g UNGUENT,TBX15g IRAK</t>
  </si>
  <si>
    <t>TETRACICLINA ATB UNG 30MG/G MOLDOVA</t>
  </si>
  <si>
    <t>CANDESARTAN ATB 8MG, CT X 3BL X 10CPR</t>
  </si>
  <si>
    <t>NIDOFLOR CREMA TBX15G MOLDOVA</t>
  </si>
  <si>
    <t>SINERDOL ISO 300MG/150MG,CT X 100 BLS X 10CPS</t>
  </si>
  <si>
    <t>PENICILINA GNA 1000000 (CTX50FL) OLANDA</t>
  </si>
  <si>
    <t>AMPIPLUS 3G USP(CTX10FL) USA</t>
  </si>
  <si>
    <t>CUTADEN CREMA PROTECTOARE,TUB X 40G</t>
  </si>
  <si>
    <t>HIDROCORTIZON ATB 10MG/G UNGUENT,20G MOLDOVA</t>
  </si>
  <si>
    <t>CLAFEN  50MG/G GEL, TB X 45G MOLDOVA</t>
  </si>
  <si>
    <t>HEMORZON UNGUENT, TUB X 18G ALBANIA</t>
  </si>
  <si>
    <t>HEMORZON UNG.TUB 18GR. KOSOVO</t>
  </si>
  <si>
    <t>FLUXIV CPR X 60 + FLUXIV CR 20G (MOSTRA)</t>
  </si>
  <si>
    <t>NAFCILINA 2G,(CTX10FL), S.U.A.</t>
  </si>
  <si>
    <t>AMPICILINA 2G,PULB.SOL.INJ.(CT X 10FL)S.U.A</t>
  </si>
  <si>
    <t>ETAMBUTOL ATB 400MG,CT X 150BLS X 10CPR.FILMA</t>
  </si>
  <si>
    <t>IZONIAZIDA ATB 100MG,CUT X 150BLS X 10CPR</t>
  </si>
  <si>
    <t>CEFORAN 500MG,CUT X 100BLS X 10CPS VIETNAM</t>
  </si>
  <si>
    <t>EFICEF 100 MG,CUT X 1BLS PVC/AL X 10CPS</t>
  </si>
  <si>
    <t>ROCLARIN 500MG, CTX2BLX10CPR, MOLDOVA</t>
  </si>
  <si>
    <t>NOVOCALMIN 500 MG,CUT X 2BLS X10CPR</t>
  </si>
  <si>
    <t>SUPOZ.GLICERINA ADULTI,CUTIE X 12SUP. CANADA</t>
  </si>
  <si>
    <t>SUPOZ.GLICERINA ADULTI,CUTIE X 24SUP. CANADA</t>
  </si>
  <si>
    <t>AMOXICILINA ATB 250MG,CAPS.CTX2BL.AL/PVCX10CP</t>
  </si>
  <si>
    <t>ROSUVASTATINA ATB 5MG,CPR.FILM.CTX3BLSX10CPR</t>
  </si>
  <si>
    <t>ROSUVASTATINA 10MG CT X 3BL VIETNAM</t>
  </si>
  <si>
    <t>EQUILIBRA, CT X 3BLS SERBIA</t>
  </si>
  <si>
    <t>AMPICILINA 500MG,PULB.SOL.INJ(CT X 10FL)S.U.A</t>
  </si>
  <si>
    <t>AMOXIPLUS 1000MG/200MG CTX1FL IRAQ</t>
  </si>
  <si>
    <t>AMOXIPLUS 1,2G, (CT X 50FL), YEMEN</t>
  </si>
  <si>
    <t>MOLDAMIN 1200000UI (CTX50FL) YEMEN</t>
  </si>
  <si>
    <t>CLOTRIMAZOL ATB 10MG/G CREMA,TUB X 15G VIETNA</t>
  </si>
  <si>
    <t>NIDOFLOR CREMA,CUT X 1TUB X 15G AZERBAIDJAN</t>
  </si>
  <si>
    <t>AMPICILINA ATB 500MG CPS, CTX1BLS, MOLDOVA</t>
  </si>
  <si>
    <t>CEFALEXINA ATB 250MG X 2 BL X 10 CPS</t>
  </si>
  <si>
    <t>PIRAZINAMIDA ATB 500MG,CUT X 150BL X 10CPR</t>
  </si>
  <si>
    <t>AMOXIPLUS 1000MG/200MG (CTX25FL)UNGARIA</t>
  </si>
  <si>
    <t>AMOXICILINA 500MG,CT X 100BLS X 10CPS VIETNAM</t>
  </si>
  <si>
    <t>AMPICILINA ATB 500 MG,(CTX10FL) IRAQ</t>
  </si>
  <si>
    <t>AMPICILINA ATB 1000MG(CTX50FL) UNGARIA</t>
  </si>
  <si>
    <t>IZONIAZIDA ATB 300MG,CUT X 150BL X 10 CPR</t>
  </si>
  <si>
    <t>CEFORT(CEFTRIAXON) 1G+WFI, CTX1FLX10ML IRAK</t>
  </si>
  <si>
    <t>CEFORT 1G, CT X 1FL + 1FI LIDOCAINA 3,5ML</t>
  </si>
  <si>
    <t>AMPIPLUS 1,5G,(CTX50FL) ARMENIA</t>
  </si>
  <si>
    <t>PENICILINA G SODICA ATB 400000 UI, (CTX50FL)</t>
  </si>
  <si>
    <t>EQUILIBRA PLUS, CT X 3BLS X 10CPR</t>
  </si>
  <si>
    <t>FLUXIV CT X 3BLS X 10CPR SERBIA</t>
  </si>
  <si>
    <t>DOXICICLINA ATB 100MG, CTX1BLS IRAQ</t>
  </si>
  <si>
    <t>CEFORAN 500MG X 1BLS X 10CPS</t>
  </si>
  <si>
    <t>CEFORT(CEFTRIAXON) 1G+LIDOC.CTX1FLX3,5ML IRAK</t>
  </si>
  <si>
    <t>AMPIPLUS 1,5G (CT X 50FL) VIETNAM</t>
  </si>
  <si>
    <t>ROSUVASTATINA ATB 20MG X 3BL X 10CPR VIETNAM</t>
  </si>
  <si>
    <t>BISOTENS 5MG, CT X 3BL, SERBIA</t>
  </si>
  <si>
    <t>BISOTENS 10MG, CT X 3BL, SERBIA</t>
  </si>
  <si>
    <t>LISINOPRIL 10MG CT X 2BLS VIETNAM</t>
  </si>
  <si>
    <t>AMPICILIN PCD 2G,CT X 1FL DANEMARCA</t>
  </si>
  <si>
    <t>AMPICILIN PCD 1G,CT X 1FL DANEMARCA</t>
  </si>
  <si>
    <t>PARACETAMOL ATB 250MG SUP (CTX6SUP)IRAK</t>
  </si>
  <si>
    <t>AMPICILINA ATB 1000 MG.(CTX50FL) LITUANIA</t>
  </si>
  <si>
    <t>HIDROCORTIZON ATB 10MG/G UNG. TBX20G IRAK</t>
  </si>
  <si>
    <t>CLOBETAZOL UNGUENT 0,50MG/G ISRAEL</t>
  </si>
  <si>
    <t>AMOXIPLUS 1,2G (CTX50FL) VIETNAM</t>
  </si>
  <si>
    <t>CLOBETAZOL ATB 0,5MG/G CREMA,TUB AL.25G</t>
  </si>
  <si>
    <t>PENICILINA G POTASICA ATB 1000000UI(CTX10FL)</t>
  </si>
  <si>
    <t>CEFALEXINA 500MG, CT X 100BLS,VIETNAM</t>
  </si>
  <si>
    <t>AMOXIPLUS 1000MG/200MG (CTX50FL)SERBIA</t>
  </si>
  <si>
    <t>EFICEF 200MG, MOLDOVA</t>
  </si>
  <si>
    <t>NOLET 5MG CT X 3BL IRAK</t>
  </si>
  <si>
    <t>PENICILINA GK ATB 1000000UI (CTX50FL) INDONEZ</t>
  </si>
  <si>
    <t>AMOXICILINA 500MG, CTX2BLX10CPS.IRAK</t>
  </si>
  <si>
    <t>LEVOFLOXACINA ATB 500MG CTX1BLX10CPR MOLDOVA</t>
  </si>
  <si>
    <t>AMPIPLUS 1000MG/500MG (CTX50FL) AR.SAUD.</t>
  </si>
  <si>
    <t>FLUCLOXACILIN 500MG (CT X 10FL) UK</t>
  </si>
  <si>
    <t>EQUILIBRA PLUS CTX1BLSX10CPR.FILM.- MOSTRA</t>
  </si>
  <si>
    <t>HEMORZON 20MG/10MG/8,3MG, CT X 1FOL X 6SUP</t>
  </si>
  <si>
    <t>PIRAZINAMIDA ATB 500MG X150 BLS A.SAUDIT</t>
  </si>
  <si>
    <t>LISINOPRIL 20MG CT X 3BLS VIETNAM</t>
  </si>
  <si>
    <t>AMOXIPLUS 1,2G (CT X 50FL) BOSNIA</t>
  </si>
  <si>
    <t>SILITHOR CT X 3BLS SERBIA</t>
  </si>
  <si>
    <t>AMPICILINA 1G ,(CT X 50FL) BOSNIA</t>
  </si>
  <si>
    <t>ZINBA 250 UI/5000 UI/G, UNGUENT, TBX20G</t>
  </si>
  <si>
    <t>CEFOTAXIM 1G (CT X 10FL) YEMEN</t>
  </si>
  <si>
    <t>OXACILINA INJ 500MG (CTX50FL) VIETNAM</t>
  </si>
  <si>
    <t>OXACILINA 1 G, (CTX50FL) VIETNAM</t>
  </si>
  <si>
    <t>AMPICILINA 1G,PULB.SOL.INJ.(CT X 10FL)S.U.A</t>
  </si>
  <si>
    <t>AMOXICILINA 250MG, CTX100BLSX10CPS VIETNAM</t>
  </si>
  <si>
    <t>PIRAZINAMIDA 500MG,CTX150BL,TUNISIA</t>
  </si>
  <si>
    <t>PIRAZINAMIDA ATB 500MG, CTX10BL, ARABIA SAUDI</t>
  </si>
  <si>
    <t>ROSUVASTATINA ATB 10MG X 3BLS SERBIA</t>
  </si>
  <si>
    <t>ROSUVASTATINA ATB 10MG  CTX3BLS IRAQ</t>
  </si>
  <si>
    <t>ROSUVASTATINA 20MG CTX3BLSX10CPR AZERBAIDJAN</t>
  </si>
  <si>
    <t>ROSUVASTATINA ATB 20MG X 3BLS SERBIA</t>
  </si>
  <si>
    <t>ACECLOFEN 500MG/50MG CTX6 SUP MOLDOVA</t>
  </si>
  <si>
    <t>Valoare stoc initial</t>
  </si>
  <si>
    <t>Total</t>
  </si>
  <si>
    <t>valoare cs din nota postcalcul</t>
  </si>
  <si>
    <t>TOTAL</t>
  </si>
  <si>
    <t>NAFCILINA 1G,(CTX10FL), S.U.A.</t>
  </si>
  <si>
    <t>AMOXIPLUS 1000MG/200MG (CTX25FL) SERBIA</t>
  </si>
  <si>
    <t>OMEPRAZOL ANTIBIOTICE 20MG,CTX2BLSX10CPS</t>
  </si>
  <si>
    <t>CLAFEN 10MG/G,GEL, CT X 1TB X 40G SERBIA</t>
  </si>
  <si>
    <t>ZIFEX DUO 50MG/200MG, CT X 7 OVULE IRAQ</t>
  </si>
  <si>
    <t>ZIFEX DUO CTX7OVULE, YEMEN</t>
  </si>
  <si>
    <t>Cost prestabilit</t>
  </si>
  <si>
    <t>Cant predata ianuarie</t>
  </si>
  <si>
    <t>Cant iesita ianuarie</t>
  </si>
  <si>
    <t xml:space="preserve"> Stoc initial cantitativ 1 ianuarie 2023</t>
  </si>
  <si>
    <t>Valoare predare ianuarie</t>
  </si>
  <si>
    <t>Valoare iesire ianuarie</t>
  </si>
  <si>
    <t>Valore stoc final ianuarie</t>
  </si>
  <si>
    <t xml:space="preserve"> Stoc initial cantitativ 1 februarie 2023</t>
  </si>
  <si>
    <t>Valoare stoc initial  februarie</t>
  </si>
  <si>
    <t>Cant predata februarie</t>
  </si>
  <si>
    <t>Valoare predare  februarie</t>
  </si>
  <si>
    <t>Cant iesita  februarie</t>
  </si>
  <si>
    <t>Valoare iesire  februarie</t>
  </si>
  <si>
    <t>Valore stoc final  februarie</t>
  </si>
  <si>
    <t xml:space="preserve"> Stoc initial cantitativ 1 martie 2023</t>
  </si>
  <si>
    <t>Valoare stoc initial  martie</t>
  </si>
  <si>
    <t>Cant predata martie</t>
  </si>
  <si>
    <t>Valoare predare martie</t>
  </si>
  <si>
    <t>Cant iesita  martie</t>
  </si>
  <si>
    <t>Valoare iesire  martie</t>
  </si>
  <si>
    <t>Valore stoc final  martie</t>
  </si>
  <si>
    <t xml:space="preserve"> Stoc initial cantitativ 1 aprilie 2023</t>
  </si>
  <si>
    <t>Valoare stoc initial  aprilie</t>
  </si>
  <si>
    <t>Cant predata aprilie</t>
  </si>
  <si>
    <t>Valoare predare aprilie</t>
  </si>
  <si>
    <t>Cant iesita  aprilie</t>
  </si>
  <si>
    <t>Valoare iesire  aprilie</t>
  </si>
  <si>
    <t>Valore stoc final  aprilie</t>
  </si>
  <si>
    <t xml:space="preserve"> Stoc initial cantitativ 1 mai 2023</t>
  </si>
  <si>
    <t>Valoare stoc initial  mai</t>
  </si>
  <si>
    <t>Cant predata mai</t>
  </si>
  <si>
    <t>Valoare predare mai</t>
  </si>
  <si>
    <t>Cant iesita  mai</t>
  </si>
  <si>
    <t>Valoare iesire  mai</t>
  </si>
  <si>
    <t>Valore stoc final mai</t>
  </si>
  <si>
    <t xml:space="preserve"> Stoc initial cantitativ 1 iunie 2023</t>
  </si>
  <si>
    <t>Valoare stoc initial  iunie</t>
  </si>
  <si>
    <t>Cant predata iunie</t>
  </si>
  <si>
    <t>Valoare predare iunie</t>
  </si>
  <si>
    <t>Cant iesita  iunie</t>
  </si>
  <si>
    <t>Valoare iesire  iunie</t>
  </si>
  <si>
    <t>Valore stoc final iunie</t>
  </si>
  <si>
    <t xml:space="preserve"> Stoc initial cantitativ 1 iulie 2023</t>
  </si>
  <si>
    <t>Valoare stoc initial  iulie</t>
  </si>
  <si>
    <t>Valoare predare iulie</t>
  </si>
  <si>
    <t>Cant iesita  iulie</t>
  </si>
  <si>
    <t>Valoare iesire  iulie</t>
  </si>
  <si>
    <t>Valore stoc final iulie</t>
  </si>
  <si>
    <t xml:space="preserve"> Stoc initial cantitativ 1 august 2023</t>
  </si>
  <si>
    <t>Valoare stoc initial  august</t>
  </si>
  <si>
    <t>Cant predata august</t>
  </si>
  <si>
    <t>Valoare predare august</t>
  </si>
  <si>
    <t>Cant iesita  august</t>
  </si>
  <si>
    <t>Valoare iesire  august</t>
  </si>
  <si>
    <t>Valore stoc final august</t>
  </si>
  <si>
    <t>Stoc cantitativ final luna ianuarie</t>
  </si>
  <si>
    <t>Stoc cantitativ final luna  februarie</t>
  </si>
  <si>
    <t>Stoc cantitativ final luna  martie</t>
  </si>
  <si>
    <t>Stoc cantitativ final luna  aprilie</t>
  </si>
  <si>
    <t>Stoc cantitativ final luna  mai</t>
  </si>
  <si>
    <t>Stoc cantitativ final luna  iunie</t>
  </si>
  <si>
    <t>Stoc cantitativ final luna  iulie</t>
  </si>
  <si>
    <t>Stoc cantitativ final luna 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</si>
</sst>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0000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49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4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84">
    <xf numFmtId="0" fontId="0" fillId="0" borderId="0" xfId="0"/>
    <xf numFmtId="4" fontId="0" fillId="0" borderId="0" xfId="0" applyNumberFormat="1"/>
    <xf numFmtId="3" fontId="0" fillId="0" borderId="0" xfId="0" applyNumberFormat="1"/>
    <xf numFmtId="0" fontId="24" fillId="0" borderId="0" xfId="42"/>
    <xf numFmtId="4" fontId="24" fillId="0" borderId="0" xfId="42" applyNumberFormat="1"/>
    <xf numFmtId="3" fontId="24" fillId="0" borderId="0" xfId="42" applyNumberFormat="1"/>
    <xf numFmtId="0" fontId="24" fillId="0" borderId="0" xfId="42" applyAlignment="1">
      <alignment vertical="center"/>
    </xf>
    <xf numFmtId="0" fontId="26" fillId="0" borderId="0" xfId="42" applyFont="1"/>
    <xf numFmtId="4" fontId="26" fillId="0" borderId="0" xfId="42" applyNumberFormat="1" applyFont="1"/>
    <xf numFmtId="3" fontId="26" fillId="0" borderId="0" xfId="42" applyNumberFormat="1" applyFont="1"/>
    <xf numFmtId="0" fontId="27" fillId="0" borderId="0" xfId="42" applyFont="1"/>
    <xf numFmtId="0" fontId="26" fillId="0" borderId="0" xfId="42" applyFont="1" applyAlignment="1">
      <alignment vertical="center"/>
    </xf>
    <xf numFmtId="4" fontId="29" fillId="0" borderId="0" xfId="42" applyNumberFormat="1" applyFont="1"/>
    <xf numFmtId="4" fontId="0" fillId="0" borderId="13" xfId="0" applyNumberFormat="1" applyBorder="1"/>
    <xf numFmtId="3" fontId="0" fillId="0" borderId="14" xfId="0" applyNumberFormat="1" applyBorder="1"/>
    <xf numFmtId="0" fontId="0" fillId="0" borderId="14" xfId="0" applyBorder="1"/>
    <xf numFmtId="0" fontId="0" fillId="0" borderId="0" xfId="0" applyAlignment="1">
      <alignment horizontal="center" vertical="center"/>
    </xf>
    <xf numFmtId="0" fontId="0" fillId="0" borderId="0" xfId="0" applyFill="1"/>
    <xf numFmtId="0" fontId="25" fillId="0" borderId="0" xfId="0" applyFont="1" applyFill="1"/>
    <xf numFmtId="1" fontId="0" fillId="0" borderId="13" xfId="0" applyNumberFormat="1" applyBorder="1"/>
    <xf numFmtId="0" fontId="0" fillId="0" borderId="0" xfId="0" applyBorder="1"/>
    <xf numFmtId="0" fontId="25" fillId="35" borderId="15" xfId="0" applyFont="1" applyFill="1" applyBorder="1" applyAlignment="1">
      <alignment horizontal="center" vertical="center"/>
    </xf>
    <xf numFmtId="0" fontId="25" fillId="35" borderId="16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 vertical="center" wrapText="1"/>
    </xf>
    <xf numFmtId="164" fontId="25" fillId="35" borderId="16" xfId="0" applyNumberFormat="1" applyFont="1" applyFill="1" applyBorder="1" applyAlignment="1">
      <alignment horizontal="center" vertical="center" wrapText="1"/>
    </xf>
    <xf numFmtId="0" fontId="25" fillId="35" borderId="16" xfId="0" applyFont="1" applyFill="1" applyBorder="1" applyAlignment="1">
      <alignment horizontal="center" vertical="center" wrapText="1"/>
    </xf>
    <xf numFmtId="0" fontId="21" fillId="35" borderId="15" xfId="0" applyFont="1" applyFill="1" applyBorder="1"/>
    <xf numFmtId="0" fontId="21" fillId="35" borderId="16" xfId="0" applyFont="1" applyFill="1" applyBorder="1"/>
    <xf numFmtId="4" fontId="25" fillId="35" borderId="15" xfId="0" applyNumberFormat="1" applyFont="1" applyFill="1" applyBorder="1" applyAlignment="1">
      <alignment horizontal="center" vertical="center" wrapText="1"/>
    </xf>
    <xf numFmtId="4" fontId="21" fillId="35" borderId="15" xfId="0" applyNumberFormat="1" applyFont="1" applyFill="1" applyBorder="1"/>
    <xf numFmtId="0" fontId="24" fillId="0" borderId="0" xfId="42" applyFill="1"/>
    <xf numFmtId="4" fontId="24" fillId="0" borderId="0" xfId="42" applyNumberFormat="1" applyFill="1"/>
    <xf numFmtId="4" fontId="24" fillId="0" borderId="13" xfId="42" applyNumberFormat="1" applyFill="1" applyBorder="1"/>
    <xf numFmtId="4" fontId="24" fillId="0" borderId="14" xfId="42" applyNumberFormat="1" applyFill="1" applyBorder="1"/>
    <xf numFmtId="4" fontId="24" fillId="0" borderId="0" xfId="42" applyNumberFormat="1" applyFill="1" applyBorder="1"/>
    <xf numFmtId="4" fontId="1" fillId="0" borderId="0" xfId="42" applyNumberFormat="1" applyFont="1" applyFill="1" applyBorder="1"/>
    <xf numFmtId="1" fontId="21" fillId="0" borderId="13" xfId="42" applyNumberFormat="1" applyFont="1" applyFill="1" applyBorder="1"/>
    <xf numFmtId="0" fontId="21" fillId="33" borderId="15" xfId="42" applyFont="1" applyFill="1" applyBorder="1" applyAlignment="1">
      <alignment vertical="center"/>
    </xf>
    <xf numFmtId="0" fontId="21" fillId="33" borderId="16" xfId="42" applyFont="1" applyFill="1" applyBorder="1" applyAlignment="1">
      <alignment vertical="center"/>
    </xf>
    <xf numFmtId="0" fontId="21" fillId="33" borderId="17" xfId="42" applyFont="1" applyFill="1" applyBorder="1" applyAlignment="1">
      <alignment vertical="center"/>
    </xf>
    <xf numFmtId="0" fontId="24" fillId="0" borderId="0" xfId="42" applyFill="1" applyAlignment="1">
      <alignment vertical="center"/>
    </xf>
    <xf numFmtId="0" fontId="25" fillId="0" borderId="0" xfId="42" applyFont="1" applyFill="1" applyAlignment="1">
      <alignment wrapText="1"/>
    </xf>
    <xf numFmtId="4" fontId="24" fillId="35" borderId="15" xfId="42" applyNumberFormat="1" applyFill="1" applyBorder="1"/>
    <xf numFmtId="0" fontId="24" fillId="35" borderId="15" xfId="42" applyFill="1" applyBorder="1"/>
    <xf numFmtId="0" fontId="25" fillId="35" borderId="16" xfId="42" applyFont="1" applyFill="1" applyBorder="1"/>
    <xf numFmtId="0" fontId="24" fillId="35" borderId="17" xfId="42" applyFill="1" applyBorder="1"/>
    <xf numFmtId="0" fontId="24" fillId="0" borderId="13" xfId="42" applyBorder="1"/>
    <xf numFmtId="0" fontId="24" fillId="0" borderId="18" xfId="42" applyBorder="1"/>
    <xf numFmtId="164" fontId="25" fillId="35" borderId="15" xfId="0" applyNumberFormat="1" applyFont="1" applyFill="1" applyBorder="1" applyAlignment="1">
      <alignment horizontal="center" vertical="center" wrapText="1"/>
    </xf>
    <xf numFmtId="0" fontId="24" fillId="35" borderId="16" xfId="42" applyFill="1" applyBorder="1"/>
    <xf numFmtId="3" fontId="24" fillId="0" borderId="0" xfId="42" applyNumberFormat="1" applyFill="1"/>
    <xf numFmtId="0" fontId="30" fillId="33" borderId="21" xfId="42" applyFont="1" applyFill="1" applyBorder="1" applyAlignment="1">
      <alignment vertical="center"/>
    </xf>
    <xf numFmtId="0" fontId="30" fillId="33" borderId="22" xfId="42" applyFont="1" applyFill="1" applyBorder="1" applyAlignment="1">
      <alignment vertical="center"/>
    </xf>
    <xf numFmtId="0" fontId="30" fillId="33" borderId="23" xfId="42" applyFont="1" applyFill="1" applyBorder="1" applyAlignment="1">
      <alignment vertical="center"/>
    </xf>
    <xf numFmtId="0" fontId="30" fillId="35" borderId="15" xfId="0" applyFont="1" applyFill="1" applyBorder="1" applyAlignment="1">
      <alignment horizontal="center" vertical="center" wrapText="1"/>
    </xf>
    <xf numFmtId="4" fontId="30" fillId="35" borderId="10" xfId="0" applyNumberFormat="1" applyFont="1" applyFill="1" applyBorder="1" applyAlignment="1">
      <alignment horizontal="center" vertical="center" wrapText="1"/>
    </xf>
    <xf numFmtId="0" fontId="28" fillId="0" borderId="0" xfId="42" applyFont="1"/>
    <xf numFmtId="4" fontId="28" fillId="0" borderId="0" xfId="42" applyNumberFormat="1" applyFont="1"/>
    <xf numFmtId="4" fontId="28" fillId="0" borderId="13" xfId="42" applyNumberFormat="1" applyFont="1" applyFill="1" applyBorder="1"/>
    <xf numFmtId="4" fontId="28" fillId="0" borderId="14" xfId="42" applyNumberFormat="1" applyFont="1" applyFill="1" applyBorder="1"/>
    <xf numFmtId="3" fontId="28" fillId="0" borderId="13" xfId="42" applyNumberFormat="1" applyFont="1" applyFill="1" applyBorder="1"/>
    <xf numFmtId="0" fontId="30" fillId="35" borderId="10" xfId="0" applyFont="1" applyFill="1" applyBorder="1" applyAlignment="1">
      <alignment horizontal="center" vertical="center" wrapText="1"/>
    </xf>
    <xf numFmtId="4" fontId="28" fillId="0" borderId="0" xfId="42" applyNumberFormat="1" applyFont="1" applyFill="1" applyBorder="1"/>
    <xf numFmtId="1" fontId="30" fillId="0" borderId="13" xfId="42" applyNumberFormat="1" applyFont="1" applyFill="1" applyBorder="1"/>
    <xf numFmtId="0" fontId="28" fillId="35" borderId="15" xfId="42" applyFont="1" applyFill="1" applyBorder="1"/>
    <xf numFmtId="0" fontId="30" fillId="35" borderId="16" xfId="42" applyFont="1" applyFill="1" applyBorder="1"/>
    <xf numFmtId="0" fontId="28" fillId="35" borderId="17" xfId="42" applyFont="1" applyFill="1" applyBorder="1"/>
    <xf numFmtId="4" fontId="28" fillId="35" borderId="15" xfId="42" applyNumberFormat="1" applyFont="1" applyFill="1" applyBorder="1"/>
    <xf numFmtId="0" fontId="28" fillId="35" borderId="16" xfId="42" applyFont="1" applyFill="1" applyBorder="1"/>
    <xf numFmtId="4" fontId="30" fillId="35" borderId="16" xfId="42" applyNumberFormat="1" applyFont="1" applyFill="1" applyBorder="1"/>
    <xf numFmtId="0" fontId="30" fillId="33" borderId="15" xfId="42" applyFont="1" applyFill="1" applyBorder="1" applyAlignment="1">
      <alignment vertical="center"/>
    </xf>
    <xf numFmtId="0" fontId="30" fillId="33" borderId="16" xfId="42" applyFont="1" applyFill="1" applyBorder="1" applyAlignment="1">
      <alignment vertical="center"/>
    </xf>
    <xf numFmtId="0" fontId="30" fillId="33" borderId="17" xfId="42" applyFont="1" applyFill="1" applyBorder="1" applyAlignment="1">
      <alignment vertical="center"/>
    </xf>
    <xf numFmtId="4" fontId="30" fillId="35" borderId="15" xfId="0" applyNumberFormat="1" applyFont="1" applyFill="1" applyBorder="1" applyAlignment="1">
      <alignment horizontal="center" vertical="center" wrapText="1"/>
    </xf>
    <xf numFmtId="164" fontId="30" fillId="35" borderId="16" xfId="0" applyNumberFormat="1" applyFont="1" applyFill="1" applyBorder="1" applyAlignment="1">
      <alignment horizontal="center" vertical="center" wrapText="1"/>
    </xf>
    <xf numFmtId="0" fontId="31" fillId="33" borderId="15" xfId="42" applyFont="1" applyFill="1" applyBorder="1" applyAlignment="1">
      <alignment vertical="center"/>
    </xf>
    <xf numFmtId="0" fontId="31" fillId="33" borderId="16" xfId="42" applyFont="1" applyFill="1" applyBorder="1" applyAlignment="1">
      <alignment vertical="center"/>
    </xf>
    <xf numFmtId="0" fontId="31" fillId="35" borderId="15" xfId="0" applyFont="1" applyFill="1" applyBorder="1" applyAlignment="1">
      <alignment horizontal="center" vertical="center" wrapText="1"/>
    </xf>
    <xf numFmtId="164" fontId="31" fillId="35" borderId="16" xfId="0" applyNumberFormat="1" applyFont="1" applyFill="1" applyBorder="1" applyAlignment="1">
      <alignment horizontal="center" vertical="center" wrapText="1"/>
    </xf>
    <xf numFmtId="0" fontId="31" fillId="35" borderId="17" xfId="0" applyFont="1" applyFill="1" applyBorder="1" applyAlignment="1">
      <alignment horizontal="center" vertical="center" wrapText="1"/>
    </xf>
    <xf numFmtId="4" fontId="31" fillId="35" borderId="15" xfId="0" applyNumberFormat="1" applyFont="1" applyFill="1" applyBorder="1" applyAlignment="1">
      <alignment horizontal="center" vertical="center" wrapText="1"/>
    </xf>
    <xf numFmtId="0" fontId="31" fillId="33" borderId="17" xfId="42" applyFont="1" applyFill="1" applyBorder="1" applyAlignment="1">
      <alignment vertical="center"/>
    </xf>
    <xf numFmtId="3" fontId="31" fillId="35" borderId="17" xfId="0" applyNumberFormat="1" applyFont="1" applyFill="1" applyBorder="1" applyAlignment="1">
      <alignment horizontal="center" vertical="center" wrapText="1"/>
    </xf>
    <xf numFmtId="1" fontId="31" fillId="0" borderId="13" xfId="42" applyNumberFormat="1" applyFont="1" applyBorder="1"/>
    <xf numFmtId="4" fontId="29" fillId="0" borderId="0" xfId="42" applyNumberFormat="1" applyFont="1" applyBorder="1"/>
    <xf numFmtId="4" fontId="29" fillId="0" borderId="14" xfId="42" applyNumberFormat="1" applyFont="1" applyBorder="1"/>
    <xf numFmtId="4" fontId="29" fillId="0" borderId="13" xfId="42" applyNumberFormat="1" applyFont="1" applyBorder="1"/>
    <xf numFmtId="3" fontId="29" fillId="0" borderId="14" xfId="42" applyNumberFormat="1" applyFont="1" applyBorder="1"/>
    <xf numFmtId="3" fontId="29" fillId="0" borderId="13" xfId="42" applyNumberFormat="1" applyFont="1" applyBorder="1"/>
    <xf numFmtId="0" fontId="29" fillId="35" borderId="15" xfId="42" applyFont="1" applyFill="1" applyBorder="1"/>
    <xf numFmtId="0" fontId="31" fillId="35" borderId="16" xfId="42" applyFont="1" applyFill="1" applyBorder="1"/>
    <xf numFmtId="0" fontId="29" fillId="35" borderId="17" xfId="42" applyFont="1" applyFill="1" applyBorder="1"/>
    <xf numFmtId="4" fontId="29" fillId="35" borderId="15" xfId="42" applyNumberFormat="1" applyFont="1" applyFill="1" applyBorder="1"/>
    <xf numFmtId="0" fontId="29" fillId="35" borderId="16" xfId="42" applyFont="1" applyFill="1" applyBorder="1"/>
    <xf numFmtId="3" fontId="31" fillId="35" borderId="17" xfId="42" applyNumberFormat="1" applyFont="1" applyFill="1" applyBorder="1"/>
    <xf numFmtId="4" fontId="31" fillId="35" borderId="17" xfId="42" applyNumberFormat="1" applyFont="1" applyFill="1" applyBorder="1"/>
    <xf numFmtId="4" fontId="31" fillId="35" borderId="15" xfId="42" applyNumberFormat="1" applyFont="1" applyFill="1" applyBorder="1"/>
    <xf numFmtId="3" fontId="31" fillId="35" borderId="15" xfId="42" applyNumberFormat="1" applyFont="1" applyFill="1" applyBorder="1"/>
    <xf numFmtId="0" fontId="29" fillId="0" borderId="0" xfId="42" applyFont="1"/>
    <xf numFmtId="3" fontId="29" fillId="0" borderId="0" xfId="42" applyNumberFormat="1" applyFont="1"/>
    <xf numFmtId="0" fontId="29" fillId="0" borderId="13" xfId="42" applyFont="1" applyBorder="1"/>
    <xf numFmtId="4" fontId="31" fillId="0" borderId="14" xfId="42" applyNumberFormat="1" applyFont="1" applyBorder="1" applyAlignment="1">
      <alignment vertical="center"/>
    </xf>
    <xf numFmtId="3" fontId="29" fillId="0" borderId="14" xfId="47" applyNumberFormat="1" applyFont="1" applyBorder="1"/>
    <xf numFmtId="3" fontId="31" fillId="0" borderId="14" xfId="42" applyNumberFormat="1" applyFont="1" applyBorder="1"/>
    <xf numFmtId="0" fontId="29" fillId="0" borderId="14" xfId="42" applyFont="1" applyBorder="1"/>
    <xf numFmtId="3" fontId="29" fillId="0" borderId="18" xfId="42" applyNumberFormat="1" applyFont="1" applyBorder="1"/>
    <xf numFmtId="3" fontId="29" fillId="0" borderId="19" xfId="48" applyNumberFormat="1" applyFont="1" applyBorder="1"/>
    <xf numFmtId="0" fontId="29" fillId="0" borderId="18" xfId="42" applyFont="1" applyBorder="1"/>
    <xf numFmtId="0" fontId="29" fillId="0" borderId="19" xfId="42" applyFont="1" applyBorder="1"/>
    <xf numFmtId="3" fontId="31" fillId="0" borderId="0" xfId="42" applyNumberFormat="1" applyFont="1"/>
    <xf numFmtId="3" fontId="30" fillId="35" borderId="17" xfId="0" applyNumberFormat="1" applyFont="1" applyFill="1" applyBorder="1" applyAlignment="1">
      <alignment horizontal="center" vertical="center" wrapText="1"/>
    </xf>
    <xf numFmtId="3" fontId="28" fillId="0" borderId="14" xfId="42" applyNumberFormat="1" applyFont="1" applyFill="1" applyBorder="1"/>
    <xf numFmtId="3" fontId="30" fillId="35" borderId="17" xfId="42" applyNumberFormat="1" applyFont="1" applyFill="1" applyBorder="1"/>
    <xf numFmtId="3" fontId="28" fillId="0" borderId="0" xfId="42" applyNumberFormat="1" applyFont="1"/>
    <xf numFmtId="3" fontId="30" fillId="0" borderId="0" xfId="42" applyNumberFormat="1" applyFont="1" applyAlignment="1">
      <alignment vertical="center"/>
    </xf>
    <xf numFmtId="3" fontId="30" fillId="35" borderId="16" xfId="42" applyNumberFormat="1" applyFont="1" applyFill="1" applyBorder="1"/>
    <xf numFmtId="3" fontId="3" fillId="0" borderId="0" xfId="42" applyNumberFormat="1" applyFont="1"/>
    <xf numFmtId="3" fontId="24" fillId="0" borderId="14" xfId="42" applyNumberFormat="1" applyFill="1" applyBorder="1"/>
    <xf numFmtId="3" fontId="25" fillId="35" borderId="17" xfId="42" applyNumberFormat="1" applyFont="1" applyFill="1" applyBorder="1"/>
    <xf numFmtId="3" fontId="25" fillId="35" borderId="17" xfId="0" applyNumberFormat="1" applyFont="1" applyFill="1" applyBorder="1" applyAlignment="1">
      <alignment horizontal="center" vertical="center" wrapText="1"/>
    </xf>
    <xf numFmtId="3" fontId="25" fillId="0" borderId="0" xfId="42" applyNumberFormat="1" applyFont="1" applyAlignment="1">
      <alignment vertical="center"/>
    </xf>
    <xf numFmtId="3" fontId="24" fillId="0" borderId="14" xfId="42" applyNumberFormat="1" applyBorder="1"/>
    <xf numFmtId="3" fontId="24" fillId="0" borderId="19" xfId="42" applyNumberFormat="1" applyBorder="1"/>
    <xf numFmtId="4" fontId="30" fillId="35" borderId="11" xfId="0" applyNumberFormat="1" applyFont="1" applyFill="1" applyBorder="1" applyAlignment="1">
      <alignment horizontal="center" vertical="center" wrapText="1"/>
    </xf>
    <xf numFmtId="0" fontId="28" fillId="0" borderId="0" xfId="42" applyFont="1" applyFill="1" applyBorder="1"/>
    <xf numFmtId="0" fontId="28" fillId="0" borderId="14" xfId="42" applyFont="1" applyFill="1" applyBorder="1"/>
    <xf numFmtId="4" fontId="28" fillId="0" borderId="10" xfId="42" applyNumberFormat="1" applyFont="1" applyFill="1" applyBorder="1"/>
    <xf numFmtId="4" fontId="28" fillId="35" borderId="16" xfId="42" applyNumberFormat="1" applyFont="1" applyFill="1" applyBorder="1"/>
    <xf numFmtId="3" fontId="30" fillId="35" borderId="12" xfId="0" applyNumberFormat="1" applyFont="1" applyFill="1" applyBorder="1" applyAlignment="1">
      <alignment horizontal="center" vertical="center" wrapText="1"/>
    </xf>
    <xf numFmtId="3" fontId="28" fillId="0" borderId="12" xfId="42" applyNumberFormat="1" applyFont="1" applyFill="1" applyBorder="1"/>
    <xf numFmtId="0" fontId="30" fillId="35" borderId="21" xfId="42" applyFont="1" applyFill="1" applyBorder="1" applyAlignment="1">
      <alignment vertical="center"/>
    </xf>
    <xf numFmtId="0" fontId="30" fillId="35" borderId="22" xfId="42" applyFont="1" applyFill="1" applyBorder="1" applyAlignment="1">
      <alignment vertical="center"/>
    </xf>
    <xf numFmtId="0" fontId="30" fillId="35" borderId="23" xfId="42" applyFont="1" applyFill="1" applyBorder="1" applyAlignment="1">
      <alignment vertical="center"/>
    </xf>
    <xf numFmtId="0" fontId="30" fillId="35" borderId="15" xfId="42" applyFont="1" applyFill="1" applyBorder="1"/>
    <xf numFmtId="0" fontId="30" fillId="35" borderId="16" xfId="0" applyFont="1" applyFill="1" applyBorder="1"/>
    <xf numFmtId="0" fontId="30" fillId="35" borderId="17" xfId="42" applyFont="1" applyFill="1" applyBorder="1"/>
    <xf numFmtId="4" fontId="30" fillId="35" borderId="15" xfId="42" applyNumberFormat="1" applyFont="1" applyFill="1" applyBorder="1"/>
    <xf numFmtId="3" fontId="25" fillId="0" borderId="0" xfId="0" applyNumberFormat="1" applyFont="1" applyFill="1" applyAlignment="1">
      <alignment vertical="center"/>
    </xf>
    <xf numFmtId="3" fontId="28" fillId="0" borderId="14" xfId="42" applyNumberFormat="1" applyFont="1" applyFill="1" applyBorder="1" applyAlignment="1">
      <alignment horizontal="right"/>
    </xf>
    <xf numFmtId="1" fontId="30" fillId="0" borderId="18" xfId="42" applyNumberFormat="1" applyFont="1" applyFill="1" applyBorder="1"/>
    <xf numFmtId="0" fontId="28" fillId="0" borderId="20" xfId="42" applyFont="1" applyFill="1" applyBorder="1"/>
    <xf numFmtId="0" fontId="28" fillId="0" borderId="19" xfId="42" applyFont="1" applyFill="1" applyBorder="1"/>
    <xf numFmtId="4" fontId="28" fillId="0" borderId="18" xfId="42" applyNumberFormat="1" applyFont="1" applyFill="1" applyBorder="1"/>
    <xf numFmtId="4" fontId="28" fillId="0" borderId="20" xfId="42" applyNumberFormat="1" applyFont="1" applyFill="1" applyBorder="1"/>
    <xf numFmtId="3" fontId="28" fillId="0" borderId="19" xfId="42" applyNumberFormat="1" applyFont="1" applyFill="1" applyBorder="1"/>
    <xf numFmtId="3" fontId="28" fillId="0" borderId="19" xfId="42" applyNumberFormat="1" applyFont="1" applyFill="1" applyBorder="1" applyAlignment="1">
      <alignment horizontal="right"/>
    </xf>
    <xf numFmtId="0" fontId="30" fillId="34" borderId="15" xfId="42" applyFont="1" applyFill="1" applyBorder="1"/>
    <xf numFmtId="0" fontId="30" fillId="34" borderId="16" xfId="0" applyFont="1" applyFill="1" applyBorder="1"/>
    <xf numFmtId="0" fontId="30" fillId="34" borderId="16" xfId="42" applyFont="1" applyFill="1" applyBorder="1"/>
    <xf numFmtId="4" fontId="28" fillId="34" borderId="16" xfId="42" applyNumberFormat="1" applyFont="1" applyFill="1" applyBorder="1"/>
    <xf numFmtId="3" fontId="30" fillId="34" borderId="16" xfId="42" applyNumberFormat="1" applyFont="1" applyFill="1" applyBorder="1"/>
    <xf numFmtId="4" fontId="30" fillId="34" borderId="16" xfId="42" applyNumberFormat="1" applyFont="1" applyFill="1" applyBorder="1"/>
    <xf numFmtId="3" fontId="30" fillId="34" borderId="17" xfId="42" applyNumberFormat="1" applyFont="1" applyFill="1" applyBorder="1"/>
    <xf numFmtId="3" fontId="21" fillId="35" borderId="17" xfId="0" applyNumberFormat="1" applyFont="1" applyFill="1" applyBorder="1"/>
    <xf numFmtId="3" fontId="25" fillId="0" borderId="0" xfId="0" applyNumberFormat="1" applyFont="1" applyAlignment="1">
      <alignment vertical="center"/>
    </xf>
    <xf numFmtId="0" fontId="30" fillId="35" borderId="10" xfId="0" applyFont="1" applyFill="1" applyBorder="1" applyAlignment="1">
      <alignment horizontal="center" vertical="center"/>
    </xf>
    <xf numFmtId="0" fontId="30" fillId="35" borderId="11" xfId="0" applyFont="1" applyFill="1" applyBorder="1" applyAlignment="1">
      <alignment horizontal="center" vertical="center"/>
    </xf>
    <xf numFmtId="0" fontId="30" fillId="35" borderId="12" xfId="0" applyFont="1" applyFill="1" applyBorder="1" applyAlignment="1">
      <alignment horizontal="center" vertical="center"/>
    </xf>
    <xf numFmtId="164" fontId="30" fillId="35" borderId="11" xfId="0" applyNumberFormat="1" applyFont="1" applyFill="1" applyBorder="1" applyAlignment="1">
      <alignment horizontal="center" vertical="center" wrapText="1"/>
    </xf>
    <xf numFmtId="0" fontId="28" fillId="0" borderId="13" xfId="0" applyFont="1" applyFill="1" applyBorder="1"/>
    <xf numFmtId="0" fontId="28" fillId="0" borderId="0" xfId="0" applyFont="1" applyFill="1" applyBorder="1"/>
    <xf numFmtId="0" fontId="28" fillId="0" borderId="14" xfId="0" applyFont="1" applyFill="1" applyBorder="1"/>
    <xf numFmtId="4" fontId="28" fillId="0" borderId="13" xfId="0" applyNumberFormat="1" applyFont="1" applyFill="1" applyBorder="1"/>
    <xf numFmtId="4" fontId="28" fillId="0" borderId="0" xfId="0" applyNumberFormat="1" applyFont="1" applyFill="1" applyBorder="1"/>
    <xf numFmtId="3" fontId="28" fillId="0" borderId="14" xfId="0" applyNumberFormat="1" applyFont="1" applyFill="1" applyBorder="1"/>
    <xf numFmtId="0" fontId="28" fillId="0" borderId="18" xfId="0" applyFont="1" applyFill="1" applyBorder="1"/>
    <xf numFmtId="0" fontId="28" fillId="0" borderId="20" xfId="0" applyFont="1" applyFill="1" applyBorder="1"/>
    <xf numFmtId="0" fontId="28" fillId="0" borderId="19" xfId="0" applyFont="1" applyFill="1" applyBorder="1"/>
    <xf numFmtId="0" fontId="30" fillId="35" borderId="18" xfId="0" applyFont="1" applyFill="1" applyBorder="1"/>
    <xf numFmtId="0" fontId="30" fillId="35" borderId="20" xfId="0" applyFont="1" applyFill="1" applyBorder="1"/>
    <xf numFmtId="4" fontId="30" fillId="35" borderId="15" xfId="0" applyNumberFormat="1" applyFont="1" applyFill="1" applyBorder="1"/>
    <xf numFmtId="4" fontId="30" fillId="35" borderId="16" xfId="0" applyNumberFormat="1" applyFont="1" applyFill="1" applyBorder="1"/>
    <xf numFmtId="3" fontId="30" fillId="35" borderId="17" xfId="0" applyNumberFormat="1" applyFont="1" applyFill="1" applyBorder="1"/>
    <xf numFmtId="164" fontId="0" fillId="0" borderId="0" xfId="0" applyNumberFormat="1" applyBorder="1"/>
    <xf numFmtId="3" fontId="0" fillId="0" borderId="0" xfId="0" applyNumberFormat="1" applyBorder="1"/>
    <xf numFmtId="4" fontId="0" fillId="0" borderId="0" xfId="0" applyNumberFormat="1" applyBorder="1"/>
    <xf numFmtId="3" fontId="25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25" fillId="0" borderId="0" xfId="0" applyNumberFormat="1" applyFont="1" applyBorder="1"/>
    <xf numFmtId="0" fontId="21" fillId="35" borderId="17" xfId="0" applyFont="1" applyFill="1" applyBorder="1"/>
    <xf numFmtId="164" fontId="21" fillId="35" borderId="16" xfId="0" applyNumberFormat="1" applyFont="1" applyFill="1" applyBorder="1"/>
    <xf numFmtId="0" fontId="23" fillId="0" borderId="0" xfId="0" applyFont="1" applyBorder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7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rmal 5" xfId="45"/>
    <cellStyle name="Normal 6" xfId="46"/>
    <cellStyle name="Note" xfId="15" builtinId="10" customBuiltin="1"/>
    <cellStyle name="Output" xfId="10" builtinId="21" customBuiltin="1"/>
    <cellStyle name="Percent" xfId="48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L224"/>
  <sheetViews>
    <sheetView tabSelected="1" view="pageLayout" topLeftCell="A246" zoomScaleNormal="100" workbookViewId="0">
      <selection activeCell="F7" sqref="F7"/>
    </sheetView>
  </sheetViews>
  <sheetFormatPr defaultRowHeight="15" x14ac:dyDescent="0.25"/>
  <cols>
    <col min="1" max="1" width="13" customWidth="1"/>
    <col min="2" max="2" width="51.85546875" bestFit="1" customWidth="1"/>
    <col min="4" max="4" width="14.42578125" style="20" customWidth="1"/>
    <col min="5" max="5" width="12.85546875" style="174" customWidth="1"/>
    <col min="6" max="6" width="16.42578125" style="175" customWidth="1"/>
    <col min="7" max="7" width="19" style="20" customWidth="1"/>
    <col min="8" max="8" width="19" style="175" customWidth="1"/>
    <col min="9" max="9" width="14.5703125" style="20" customWidth="1"/>
    <col min="10" max="10" width="14.7109375" style="175" customWidth="1"/>
    <col min="11" max="11" width="19" style="20" customWidth="1"/>
    <col min="12" max="12" width="19" style="175" customWidth="1"/>
    <col min="13" max="18" width="9.140625" customWidth="1"/>
  </cols>
  <sheetData>
    <row r="1" spans="1:12" s="16" customFormat="1" ht="61.5" customHeight="1" thickBot="1" x14ac:dyDescent="0.3">
      <c r="A1" s="21" t="s">
        <v>0</v>
      </c>
      <c r="B1" s="22" t="s">
        <v>1</v>
      </c>
      <c r="C1" s="23" t="s">
        <v>2</v>
      </c>
      <c r="D1" s="24" t="s">
        <v>287</v>
      </c>
      <c r="E1" s="25" t="s">
        <v>284</v>
      </c>
      <c r="F1" s="120" t="s">
        <v>274</v>
      </c>
      <c r="G1" s="24" t="s">
        <v>285</v>
      </c>
      <c r="H1" s="120" t="s">
        <v>288</v>
      </c>
      <c r="I1" s="24" t="s">
        <v>286</v>
      </c>
      <c r="J1" s="120" t="s">
        <v>289</v>
      </c>
      <c r="K1" s="24" t="s">
        <v>339</v>
      </c>
      <c r="L1" s="120" t="s">
        <v>290</v>
      </c>
    </row>
    <row r="2" spans="1:12" x14ac:dyDescent="0.25">
      <c r="A2" s="19">
        <v>11980000</v>
      </c>
      <c r="B2" s="20" t="s">
        <v>29</v>
      </c>
      <c r="C2" s="15" t="s">
        <v>16</v>
      </c>
      <c r="D2" s="13">
        <v>4043</v>
      </c>
      <c r="E2" s="176">
        <v>19.32</v>
      </c>
      <c r="F2" s="14">
        <f t="shared" ref="F2:F65" si="0">D2*E2</f>
        <v>78110.759999999995</v>
      </c>
      <c r="G2" s="13">
        <v>0</v>
      </c>
      <c r="H2" s="14">
        <v>0</v>
      </c>
      <c r="I2" s="13">
        <v>12</v>
      </c>
      <c r="J2" s="14">
        <v>231.84</v>
      </c>
      <c r="K2" s="13">
        <v>4031</v>
      </c>
      <c r="L2" s="14">
        <v>77878.92</v>
      </c>
    </row>
    <row r="3" spans="1:12" x14ac:dyDescent="0.25">
      <c r="A3" s="19">
        <v>11980017</v>
      </c>
      <c r="B3" s="20" t="s">
        <v>15</v>
      </c>
      <c r="C3" s="15" t="s">
        <v>16</v>
      </c>
      <c r="D3" s="13">
        <v>2237</v>
      </c>
      <c r="E3" s="176">
        <v>75.650000000000006</v>
      </c>
      <c r="F3" s="14">
        <f t="shared" si="0"/>
        <v>169229.05000000002</v>
      </c>
      <c r="G3" s="13">
        <v>0</v>
      </c>
      <c r="H3" s="14">
        <v>0</v>
      </c>
      <c r="I3" s="13">
        <v>3</v>
      </c>
      <c r="J3" s="14">
        <v>226.95000000000002</v>
      </c>
      <c r="K3" s="13">
        <v>2234</v>
      </c>
      <c r="L3" s="14">
        <v>169002.1</v>
      </c>
    </row>
    <row r="4" spans="1:12" x14ac:dyDescent="0.25">
      <c r="A4" s="19">
        <v>99090121</v>
      </c>
      <c r="B4" s="20" t="s">
        <v>35</v>
      </c>
      <c r="C4" s="15" t="s">
        <v>4</v>
      </c>
      <c r="D4" s="13">
        <v>85665</v>
      </c>
      <c r="E4" s="176">
        <v>1.92</v>
      </c>
      <c r="F4" s="14">
        <f t="shared" si="0"/>
        <v>164476.79999999999</v>
      </c>
      <c r="G4" s="13">
        <v>0</v>
      </c>
      <c r="H4" s="14">
        <v>0</v>
      </c>
      <c r="I4" s="13">
        <v>27100</v>
      </c>
      <c r="J4" s="14">
        <v>52032</v>
      </c>
      <c r="K4" s="13">
        <v>58565</v>
      </c>
      <c r="L4" s="14">
        <v>112444.79999999999</v>
      </c>
    </row>
    <row r="5" spans="1:12" x14ac:dyDescent="0.25">
      <c r="A5" s="19">
        <v>65123071</v>
      </c>
      <c r="B5" s="20" t="s">
        <v>75</v>
      </c>
      <c r="C5" s="15" t="s">
        <v>4</v>
      </c>
      <c r="D5" s="13">
        <v>700</v>
      </c>
      <c r="E5" s="176">
        <v>5.36</v>
      </c>
      <c r="F5" s="14">
        <f t="shared" si="0"/>
        <v>3752</v>
      </c>
      <c r="G5" s="13">
        <v>0</v>
      </c>
      <c r="H5" s="14">
        <v>0</v>
      </c>
      <c r="I5" s="13">
        <v>400</v>
      </c>
      <c r="J5" s="14">
        <v>2144</v>
      </c>
      <c r="K5" s="13">
        <v>300</v>
      </c>
      <c r="L5" s="14">
        <v>1608</v>
      </c>
    </row>
    <row r="6" spans="1:12" x14ac:dyDescent="0.25">
      <c r="A6" s="19">
        <v>65190203</v>
      </c>
      <c r="B6" s="20" t="s">
        <v>135</v>
      </c>
      <c r="C6" s="15" t="s">
        <v>4</v>
      </c>
      <c r="D6" s="13">
        <v>52332</v>
      </c>
      <c r="E6" s="176">
        <v>5.36</v>
      </c>
      <c r="F6" s="14">
        <f t="shared" si="0"/>
        <v>280499.52</v>
      </c>
      <c r="G6" s="13">
        <v>0</v>
      </c>
      <c r="H6" s="14">
        <v>0</v>
      </c>
      <c r="I6" s="13">
        <v>20196</v>
      </c>
      <c r="J6" s="14">
        <v>108250.56000000001</v>
      </c>
      <c r="K6" s="13">
        <v>32136</v>
      </c>
      <c r="L6" s="14">
        <v>172248.96000000002</v>
      </c>
    </row>
    <row r="7" spans="1:12" x14ac:dyDescent="0.25">
      <c r="A7" s="19">
        <v>65121082</v>
      </c>
      <c r="B7" s="20" t="s">
        <v>178</v>
      </c>
      <c r="C7" s="15" t="s">
        <v>4</v>
      </c>
      <c r="D7" s="13">
        <v>34135</v>
      </c>
      <c r="E7" s="176">
        <v>5.79</v>
      </c>
      <c r="F7" s="14">
        <f t="shared" si="0"/>
        <v>197641.65</v>
      </c>
      <c r="G7" s="13">
        <v>0</v>
      </c>
      <c r="H7" s="14">
        <v>0</v>
      </c>
      <c r="I7" s="13">
        <v>0</v>
      </c>
      <c r="J7" s="14">
        <v>0</v>
      </c>
      <c r="K7" s="13">
        <v>34135</v>
      </c>
      <c r="L7" s="14">
        <v>197641.65</v>
      </c>
    </row>
    <row r="8" spans="1:12" x14ac:dyDescent="0.25">
      <c r="A8" s="19">
        <v>65111072</v>
      </c>
      <c r="B8" s="20" t="s">
        <v>7</v>
      </c>
      <c r="C8" s="15" t="s">
        <v>4</v>
      </c>
      <c r="D8" s="13">
        <v>2800</v>
      </c>
      <c r="E8" s="176">
        <v>3.33</v>
      </c>
      <c r="F8" s="14">
        <f t="shared" si="0"/>
        <v>9324</v>
      </c>
      <c r="G8" s="13">
        <v>0</v>
      </c>
      <c r="H8" s="14">
        <v>0</v>
      </c>
      <c r="I8" s="13">
        <v>400</v>
      </c>
      <c r="J8" s="14">
        <v>1332</v>
      </c>
      <c r="K8" s="13">
        <v>2400</v>
      </c>
      <c r="L8" s="14">
        <v>7992</v>
      </c>
    </row>
    <row r="9" spans="1:12" x14ac:dyDescent="0.25">
      <c r="A9" s="19">
        <v>65190107</v>
      </c>
      <c r="B9" s="20" t="s">
        <v>141</v>
      </c>
      <c r="C9" s="15" t="s">
        <v>4</v>
      </c>
      <c r="D9" s="13">
        <v>88007</v>
      </c>
      <c r="E9" s="176">
        <v>3.33</v>
      </c>
      <c r="F9" s="14">
        <f t="shared" si="0"/>
        <v>293063.31</v>
      </c>
      <c r="G9" s="13">
        <v>0</v>
      </c>
      <c r="H9" s="14">
        <v>0</v>
      </c>
      <c r="I9" s="13">
        <v>50751</v>
      </c>
      <c r="J9" s="14">
        <v>169000.83000000002</v>
      </c>
      <c r="K9" s="13">
        <v>37256</v>
      </c>
      <c r="L9" s="14">
        <v>124062.47999999998</v>
      </c>
    </row>
    <row r="10" spans="1:12" x14ac:dyDescent="0.25">
      <c r="A10" s="19">
        <v>65113037</v>
      </c>
      <c r="B10" s="20" t="s">
        <v>175</v>
      </c>
      <c r="C10" s="15" t="s">
        <v>4</v>
      </c>
      <c r="D10" s="13">
        <v>16990</v>
      </c>
      <c r="E10" s="176">
        <v>3.61</v>
      </c>
      <c r="F10" s="14">
        <f t="shared" si="0"/>
        <v>61333.9</v>
      </c>
      <c r="G10" s="13">
        <v>0</v>
      </c>
      <c r="H10" s="14">
        <v>0</v>
      </c>
      <c r="I10" s="13">
        <v>0</v>
      </c>
      <c r="J10" s="14">
        <v>0</v>
      </c>
      <c r="K10" s="13">
        <v>16990</v>
      </c>
      <c r="L10" s="14">
        <v>61333.9</v>
      </c>
    </row>
    <row r="11" spans="1:12" x14ac:dyDescent="0.25">
      <c r="A11" s="19">
        <v>65111080</v>
      </c>
      <c r="B11" s="20" t="s">
        <v>176</v>
      </c>
      <c r="C11" s="15" t="s">
        <v>4</v>
      </c>
      <c r="D11" s="13">
        <v>33950</v>
      </c>
      <c r="E11" s="176">
        <v>3.65</v>
      </c>
      <c r="F11" s="14">
        <f t="shared" si="0"/>
        <v>123917.5</v>
      </c>
      <c r="G11" s="13">
        <v>0</v>
      </c>
      <c r="H11" s="14">
        <v>0</v>
      </c>
      <c r="I11" s="13">
        <v>0</v>
      </c>
      <c r="J11" s="14">
        <v>0</v>
      </c>
      <c r="K11" s="13">
        <v>33950</v>
      </c>
      <c r="L11" s="14">
        <v>123917.5</v>
      </c>
    </row>
    <row r="12" spans="1:12" x14ac:dyDescent="0.25">
      <c r="A12" s="19">
        <v>20711077</v>
      </c>
      <c r="B12" s="20" t="s">
        <v>11</v>
      </c>
      <c r="C12" s="15" t="s">
        <v>4</v>
      </c>
      <c r="D12" s="13">
        <v>6100</v>
      </c>
      <c r="E12" s="176">
        <v>3.41</v>
      </c>
      <c r="F12" s="14">
        <f t="shared" si="0"/>
        <v>20801</v>
      </c>
      <c r="G12" s="13">
        <v>24750</v>
      </c>
      <c r="H12" s="14">
        <v>84397.5</v>
      </c>
      <c r="I12" s="13">
        <v>4400</v>
      </c>
      <c r="J12" s="14">
        <v>15004</v>
      </c>
      <c r="K12" s="13">
        <v>26450</v>
      </c>
      <c r="L12" s="14">
        <v>90194.5</v>
      </c>
    </row>
    <row r="13" spans="1:12" x14ac:dyDescent="0.25">
      <c r="A13" s="19">
        <v>20790225</v>
      </c>
      <c r="B13" s="20" t="s">
        <v>204</v>
      </c>
      <c r="C13" s="15" t="s">
        <v>4</v>
      </c>
      <c r="D13" s="13">
        <v>0</v>
      </c>
      <c r="E13" s="176">
        <v>3.46</v>
      </c>
      <c r="F13" s="14">
        <f t="shared" si="0"/>
        <v>0</v>
      </c>
      <c r="G13" s="13">
        <v>99033</v>
      </c>
      <c r="H13" s="14">
        <v>342654.18</v>
      </c>
      <c r="I13" s="13">
        <v>0</v>
      </c>
      <c r="J13" s="14">
        <v>0</v>
      </c>
      <c r="K13" s="13">
        <v>99033</v>
      </c>
      <c r="L13" s="14">
        <v>342654.18</v>
      </c>
    </row>
    <row r="14" spans="1:12" x14ac:dyDescent="0.25">
      <c r="A14" s="19">
        <v>20790316</v>
      </c>
      <c r="B14" s="20" t="s">
        <v>134</v>
      </c>
      <c r="C14" s="15" t="s">
        <v>4</v>
      </c>
      <c r="D14" s="13">
        <v>444838</v>
      </c>
      <c r="E14" s="176">
        <v>3</v>
      </c>
      <c r="F14" s="14">
        <f t="shared" si="0"/>
        <v>1334514</v>
      </c>
      <c r="G14" s="13">
        <v>247523</v>
      </c>
      <c r="H14" s="14">
        <v>742569</v>
      </c>
      <c r="I14" s="13">
        <v>667616</v>
      </c>
      <c r="J14" s="14">
        <v>2002848</v>
      </c>
      <c r="K14" s="13">
        <v>24745</v>
      </c>
      <c r="L14" s="14">
        <v>74235</v>
      </c>
    </row>
    <row r="15" spans="1:12" x14ac:dyDescent="0.25">
      <c r="A15" s="19">
        <v>20721070</v>
      </c>
      <c r="B15" s="20" t="s">
        <v>82</v>
      </c>
      <c r="C15" s="15" t="s">
        <v>4</v>
      </c>
      <c r="D15" s="13">
        <v>1700</v>
      </c>
      <c r="E15" s="176">
        <v>2.79</v>
      </c>
      <c r="F15" s="14">
        <f t="shared" si="0"/>
        <v>4743</v>
      </c>
      <c r="G15" s="13">
        <v>24750</v>
      </c>
      <c r="H15" s="14">
        <v>69052.5</v>
      </c>
      <c r="I15" s="13">
        <v>19000</v>
      </c>
      <c r="J15" s="14">
        <v>53010</v>
      </c>
      <c r="K15" s="13">
        <v>7450</v>
      </c>
      <c r="L15" s="14">
        <v>20785.5</v>
      </c>
    </row>
    <row r="16" spans="1:12" x14ac:dyDescent="0.25">
      <c r="A16" s="19">
        <v>21822260</v>
      </c>
      <c r="B16" s="20" t="s">
        <v>157</v>
      </c>
      <c r="C16" s="15" t="s">
        <v>14</v>
      </c>
      <c r="D16" s="13">
        <v>635190</v>
      </c>
      <c r="E16" s="176">
        <v>2.93</v>
      </c>
      <c r="F16" s="14">
        <f t="shared" si="0"/>
        <v>1861106.7000000002</v>
      </c>
      <c r="G16" s="13">
        <v>0</v>
      </c>
      <c r="H16" s="14">
        <v>0</v>
      </c>
      <c r="I16" s="13">
        <v>635190</v>
      </c>
      <c r="J16" s="14">
        <v>1861106.7000000002</v>
      </c>
      <c r="K16" s="13">
        <v>0</v>
      </c>
      <c r="L16" s="14">
        <v>0</v>
      </c>
    </row>
    <row r="17" spans="1:12" x14ac:dyDescent="0.25">
      <c r="A17" s="19">
        <v>21822252</v>
      </c>
      <c r="B17" s="20" t="s">
        <v>61</v>
      </c>
      <c r="C17" s="15" t="s">
        <v>14</v>
      </c>
      <c r="D17" s="13">
        <v>15400</v>
      </c>
      <c r="E17" s="176">
        <v>3.09</v>
      </c>
      <c r="F17" s="14">
        <f t="shared" si="0"/>
        <v>47586</v>
      </c>
      <c r="G17" s="13">
        <v>0</v>
      </c>
      <c r="H17" s="14">
        <v>0</v>
      </c>
      <c r="I17" s="13">
        <v>0</v>
      </c>
      <c r="J17" s="14">
        <v>0</v>
      </c>
      <c r="K17" s="13">
        <v>15400</v>
      </c>
      <c r="L17" s="14">
        <v>47586</v>
      </c>
    </row>
    <row r="18" spans="1:12" x14ac:dyDescent="0.25">
      <c r="A18" s="19">
        <v>21824217</v>
      </c>
      <c r="B18" s="20" t="s">
        <v>210</v>
      </c>
      <c r="C18" s="15" t="s">
        <v>14</v>
      </c>
      <c r="D18" s="13">
        <v>0</v>
      </c>
      <c r="E18" s="176">
        <v>3.13</v>
      </c>
      <c r="F18" s="14">
        <f t="shared" si="0"/>
        <v>0</v>
      </c>
      <c r="G18" s="13">
        <v>36000</v>
      </c>
      <c r="H18" s="14">
        <v>112680</v>
      </c>
      <c r="I18" s="13">
        <v>0</v>
      </c>
      <c r="J18" s="14">
        <v>0</v>
      </c>
      <c r="K18" s="13">
        <v>36000</v>
      </c>
      <c r="L18" s="14">
        <v>112680</v>
      </c>
    </row>
    <row r="19" spans="1:12" x14ac:dyDescent="0.25">
      <c r="A19" s="19">
        <v>21823327</v>
      </c>
      <c r="B19" s="20" t="s">
        <v>160</v>
      </c>
      <c r="C19" s="15" t="s">
        <v>14</v>
      </c>
      <c r="D19" s="13">
        <v>65000</v>
      </c>
      <c r="E19" s="176">
        <v>3.22</v>
      </c>
      <c r="F19" s="14">
        <f t="shared" si="0"/>
        <v>209300</v>
      </c>
      <c r="G19" s="13">
        <v>0</v>
      </c>
      <c r="H19" s="14">
        <v>0</v>
      </c>
      <c r="I19" s="13">
        <v>65000</v>
      </c>
      <c r="J19" s="14">
        <v>209300</v>
      </c>
      <c r="K19" s="13">
        <v>0</v>
      </c>
      <c r="L19" s="14">
        <v>0</v>
      </c>
    </row>
    <row r="20" spans="1:12" x14ac:dyDescent="0.25">
      <c r="A20" s="19">
        <v>21823230</v>
      </c>
      <c r="B20" s="20" t="s">
        <v>217</v>
      </c>
      <c r="C20" s="15" t="s">
        <v>14</v>
      </c>
      <c r="D20" s="13">
        <v>0</v>
      </c>
      <c r="E20" s="176">
        <v>2.83</v>
      </c>
      <c r="F20" s="14">
        <f t="shared" si="0"/>
        <v>0</v>
      </c>
      <c r="G20" s="13">
        <v>217000</v>
      </c>
      <c r="H20" s="14">
        <v>614110</v>
      </c>
      <c r="I20" s="13">
        <v>0</v>
      </c>
      <c r="J20" s="14">
        <v>0</v>
      </c>
      <c r="K20" s="13">
        <v>217000</v>
      </c>
      <c r="L20" s="14">
        <v>614110</v>
      </c>
    </row>
    <row r="21" spans="1:12" x14ac:dyDescent="0.25">
      <c r="A21" s="19">
        <v>21821032</v>
      </c>
      <c r="B21" s="20" t="s">
        <v>209</v>
      </c>
      <c r="C21" s="15" t="s">
        <v>14</v>
      </c>
      <c r="D21" s="13">
        <v>0</v>
      </c>
      <c r="E21" s="176">
        <v>3.63</v>
      </c>
      <c r="F21" s="14">
        <f t="shared" si="0"/>
        <v>0</v>
      </c>
      <c r="G21" s="13">
        <v>70560</v>
      </c>
      <c r="H21" s="14">
        <v>256132.8</v>
      </c>
      <c r="I21" s="13">
        <v>0</v>
      </c>
      <c r="J21" s="14">
        <v>0</v>
      </c>
      <c r="K21" s="13">
        <v>70560</v>
      </c>
      <c r="L21" s="14">
        <v>256132.8</v>
      </c>
    </row>
    <row r="22" spans="1:12" x14ac:dyDescent="0.25">
      <c r="A22" s="19">
        <v>21890268</v>
      </c>
      <c r="B22" s="20" t="s">
        <v>146</v>
      </c>
      <c r="C22" s="15" t="s">
        <v>4</v>
      </c>
      <c r="D22" s="13">
        <v>4863</v>
      </c>
      <c r="E22" s="176">
        <v>80.5</v>
      </c>
      <c r="F22" s="14">
        <f t="shared" si="0"/>
        <v>391471.5</v>
      </c>
      <c r="G22" s="13">
        <v>18640</v>
      </c>
      <c r="H22" s="14">
        <v>1500520</v>
      </c>
      <c r="I22" s="13">
        <v>2623</v>
      </c>
      <c r="J22" s="14">
        <v>211151.5</v>
      </c>
      <c r="K22" s="13">
        <v>20880</v>
      </c>
      <c r="L22" s="14">
        <v>1680840</v>
      </c>
    </row>
    <row r="23" spans="1:12" x14ac:dyDescent="0.25">
      <c r="A23" s="19">
        <v>21042177</v>
      </c>
      <c r="B23" s="20" t="s">
        <v>195</v>
      </c>
      <c r="C23" s="15" t="s">
        <v>14</v>
      </c>
      <c r="D23" s="13">
        <v>51400</v>
      </c>
      <c r="E23" s="176">
        <v>5.4</v>
      </c>
      <c r="F23" s="14">
        <f t="shared" si="0"/>
        <v>277560</v>
      </c>
      <c r="G23" s="13">
        <v>0</v>
      </c>
      <c r="H23" s="14">
        <v>0</v>
      </c>
      <c r="I23" s="13">
        <v>0</v>
      </c>
      <c r="J23" s="14">
        <v>0</v>
      </c>
      <c r="K23" s="13">
        <v>51400</v>
      </c>
      <c r="L23" s="14">
        <v>277560</v>
      </c>
    </row>
    <row r="24" spans="1:12" x14ac:dyDescent="0.25">
      <c r="A24" s="19">
        <v>21022173</v>
      </c>
      <c r="B24" s="20" t="s">
        <v>208</v>
      </c>
      <c r="C24" s="15" t="s">
        <v>14</v>
      </c>
      <c r="D24" s="13">
        <v>0</v>
      </c>
      <c r="E24" s="176">
        <v>2.95</v>
      </c>
      <c r="F24" s="14">
        <f t="shared" si="0"/>
        <v>0</v>
      </c>
      <c r="G24" s="13">
        <v>34870</v>
      </c>
      <c r="H24" s="14">
        <v>102866.5</v>
      </c>
      <c r="I24" s="13">
        <v>0</v>
      </c>
      <c r="J24" s="14">
        <v>0</v>
      </c>
      <c r="K24" s="13">
        <v>34870</v>
      </c>
      <c r="L24" s="14">
        <v>102866.5</v>
      </c>
    </row>
    <row r="25" spans="1:12" x14ac:dyDescent="0.25">
      <c r="A25" s="19">
        <v>21090398</v>
      </c>
      <c r="B25" s="20" t="s">
        <v>133</v>
      </c>
      <c r="C25" s="15" t="s">
        <v>4</v>
      </c>
      <c r="D25" s="13">
        <v>1543</v>
      </c>
      <c r="E25" s="176">
        <v>93.3</v>
      </c>
      <c r="F25" s="14">
        <f t="shared" si="0"/>
        <v>143961.9</v>
      </c>
      <c r="G25" s="13">
        <v>0</v>
      </c>
      <c r="H25" s="14">
        <v>0</v>
      </c>
      <c r="I25" s="13">
        <v>1543</v>
      </c>
      <c r="J25" s="14">
        <v>143961.9</v>
      </c>
      <c r="K25" s="13">
        <v>0</v>
      </c>
      <c r="L25" s="14">
        <v>0</v>
      </c>
    </row>
    <row r="26" spans="1:12" x14ac:dyDescent="0.25">
      <c r="A26" s="19">
        <v>21090156</v>
      </c>
      <c r="B26" s="20" t="s">
        <v>169</v>
      </c>
      <c r="C26" s="15" t="s">
        <v>4</v>
      </c>
      <c r="D26" s="13">
        <v>2454</v>
      </c>
      <c r="E26" s="176">
        <v>52.89</v>
      </c>
      <c r="F26" s="14">
        <f t="shared" si="0"/>
        <v>129792.06</v>
      </c>
      <c r="G26" s="13">
        <v>0</v>
      </c>
      <c r="H26" s="14">
        <v>0</v>
      </c>
      <c r="I26" s="13">
        <v>1040</v>
      </c>
      <c r="J26" s="14">
        <v>55005.599999999999</v>
      </c>
      <c r="K26" s="13">
        <v>1414</v>
      </c>
      <c r="L26" s="14">
        <v>74786.459999999992</v>
      </c>
    </row>
    <row r="27" spans="1:12" x14ac:dyDescent="0.25">
      <c r="A27" s="19">
        <v>21390225</v>
      </c>
      <c r="B27" s="20" t="s">
        <v>63</v>
      </c>
      <c r="C27" s="15" t="s">
        <v>4</v>
      </c>
      <c r="D27" s="13">
        <v>51</v>
      </c>
      <c r="E27" s="176">
        <v>3.44</v>
      </c>
      <c r="F27" s="14">
        <f t="shared" si="0"/>
        <v>175.44</v>
      </c>
      <c r="G27" s="13">
        <v>49237</v>
      </c>
      <c r="H27" s="14">
        <v>169375.28</v>
      </c>
      <c r="I27" s="13">
        <v>50</v>
      </c>
      <c r="J27" s="14">
        <v>172</v>
      </c>
      <c r="K27" s="13">
        <v>49238</v>
      </c>
      <c r="L27" s="14">
        <v>169378.72</v>
      </c>
    </row>
    <row r="28" spans="1:12" x14ac:dyDescent="0.25">
      <c r="A28" s="19">
        <v>21321077</v>
      </c>
      <c r="B28" s="20" t="s">
        <v>214</v>
      </c>
      <c r="C28" s="15" t="s">
        <v>4</v>
      </c>
      <c r="D28" s="13">
        <v>0</v>
      </c>
      <c r="E28" s="176">
        <v>2.81</v>
      </c>
      <c r="F28" s="14">
        <f t="shared" si="0"/>
        <v>0</v>
      </c>
      <c r="G28" s="13">
        <v>24750</v>
      </c>
      <c r="H28" s="14">
        <v>69547.5</v>
      </c>
      <c r="I28" s="13">
        <v>0</v>
      </c>
      <c r="J28" s="14">
        <v>0</v>
      </c>
      <c r="K28" s="13">
        <v>24750</v>
      </c>
      <c r="L28" s="14">
        <v>69547.5</v>
      </c>
    </row>
    <row r="29" spans="1:12" x14ac:dyDescent="0.25">
      <c r="A29" s="19">
        <v>21390315</v>
      </c>
      <c r="B29" s="20" t="s">
        <v>76</v>
      </c>
      <c r="C29" s="15" t="s">
        <v>4</v>
      </c>
      <c r="D29" s="13">
        <v>439105</v>
      </c>
      <c r="E29" s="176">
        <v>3.5</v>
      </c>
      <c r="F29" s="14">
        <f t="shared" si="0"/>
        <v>1536867.5</v>
      </c>
      <c r="G29" s="13">
        <v>0</v>
      </c>
      <c r="H29" s="14">
        <v>0</v>
      </c>
      <c r="I29" s="13">
        <v>321326</v>
      </c>
      <c r="J29" s="14">
        <v>1124641</v>
      </c>
      <c r="K29" s="13">
        <v>117779</v>
      </c>
      <c r="L29" s="14">
        <v>412226.5</v>
      </c>
    </row>
    <row r="30" spans="1:12" x14ac:dyDescent="0.25">
      <c r="A30" s="19">
        <v>21090277</v>
      </c>
      <c r="B30" s="20" t="s">
        <v>8</v>
      </c>
      <c r="C30" s="15" t="s">
        <v>4</v>
      </c>
      <c r="D30" s="13">
        <v>1954</v>
      </c>
      <c r="E30" s="176">
        <v>69.819999999999993</v>
      </c>
      <c r="F30" s="14">
        <f t="shared" si="0"/>
        <v>136428.28</v>
      </c>
      <c r="G30" s="13">
        <v>3721</v>
      </c>
      <c r="H30" s="14">
        <v>259800.21999999997</v>
      </c>
      <c r="I30" s="13">
        <v>25</v>
      </c>
      <c r="J30" s="14">
        <v>1745.4999999999998</v>
      </c>
      <c r="K30" s="13">
        <v>5650</v>
      </c>
      <c r="L30" s="14">
        <v>394483</v>
      </c>
    </row>
    <row r="31" spans="1:12" x14ac:dyDescent="0.25">
      <c r="A31" s="19">
        <v>20522256</v>
      </c>
      <c r="B31" s="20" t="s">
        <v>62</v>
      </c>
      <c r="C31" s="15" t="s">
        <v>14</v>
      </c>
      <c r="D31" s="13">
        <v>10940</v>
      </c>
      <c r="E31" s="176">
        <v>2.58</v>
      </c>
      <c r="F31" s="14">
        <f t="shared" si="0"/>
        <v>28225.200000000001</v>
      </c>
      <c r="G31" s="13">
        <v>0</v>
      </c>
      <c r="H31" s="14">
        <v>0</v>
      </c>
      <c r="I31" s="13">
        <v>0</v>
      </c>
      <c r="J31" s="14">
        <v>0</v>
      </c>
      <c r="K31" s="13">
        <v>10940</v>
      </c>
      <c r="L31" s="14">
        <v>28225.200000000001</v>
      </c>
    </row>
    <row r="32" spans="1:12" x14ac:dyDescent="0.25">
      <c r="A32" s="19">
        <v>20522176</v>
      </c>
      <c r="B32" s="20" t="s">
        <v>161</v>
      </c>
      <c r="C32" s="15" t="s">
        <v>14</v>
      </c>
      <c r="D32" s="13">
        <v>72680</v>
      </c>
      <c r="E32" s="176">
        <v>5.97</v>
      </c>
      <c r="F32" s="14">
        <f t="shared" si="0"/>
        <v>433899.6</v>
      </c>
      <c r="G32" s="13">
        <v>0</v>
      </c>
      <c r="H32" s="14">
        <v>0</v>
      </c>
      <c r="I32" s="13">
        <v>0</v>
      </c>
      <c r="J32" s="14">
        <v>0</v>
      </c>
      <c r="K32" s="13">
        <v>72680</v>
      </c>
      <c r="L32" s="14">
        <v>433899.6</v>
      </c>
    </row>
    <row r="33" spans="1:12" x14ac:dyDescent="0.25">
      <c r="A33" s="19">
        <v>20590263</v>
      </c>
      <c r="B33" s="20" t="s">
        <v>147</v>
      </c>
      <c r="C33" s="15" t="s">
        <v>4</v>
      </c>
      <c r="D33" s="13">
        <v>8692</v>
      </c>
      <c r="E33" s="176">
        <v>81.239999999999995</v>
      </c>
      <c r="F33" s="14">
        <f t="shared" si="0"/>
        <v>706138.08</v>
      </c>
      <c r="G33" s="13">
        <v>0</v>
      </c>
      <c r="H33" s="14">
        <v>0</v>
      </c>
      <c r="I33" s="13">
        <v>4064</v>
      </c>
      <c r="J33" s="14">
        <v>330159.35999999999</v>
      </c>
      <c r="K33" s="13">
        <v>4628</v>
      </c>
      <c r="L33" s="14">
        <v>375978.72</v>
      </c>
    </row>
    <row r="34" spans="1:12" x14ac:dyDescent="0.25">
      <c r="A34" s="19">
        <v>20532178</v>
      </c>
      <c r="B34" s="20" t="s">
        <v>187</v>
      </c>
      <c r="C34" s="15" t="s">
        <v>14</v>
      </c>
      <c r="D34" s="13">
        <v>387000</v>
      </c>
      <c r="E34" s="176">
        <v>9.43</v>
      </c>
      <c r="F34" s="14">
        <f t="shared" si="0"/>
        <v>3649410</v>
      </c>
      <c r="G34" s="13">
        <v>39030</v>
      </c>
      <c r="H34" s="14">
        <v>368052.89999999997</v>
      </c>
      <c r="I34" s="13">
        <v>41000</v>
      </c>
      <c r="J34" s="14">
        <v>386630</v>
      </c>
      <c r="K34" s="13">
        <v>385030</v>
      </c>
      <c r="L34" s="14">
        <v>3630832.9</v>
      </c>
    </row>
    <row r="35" spans="1:12" x14ac:dyDescent="0.25">
      <c r="A35" s="19">
        <v>70090105</v>
      </c>
      <c r="B35" s="20" t="s">
        <v>121</v>
      </c>
      <c r="C35" s="15" t="s">
        <v>6</v>
      </c>
      <c r="D35" s="13">
        <v>94673</v>
      </c>
      <c r="E35" s="176">
        <v>2.89</v>
      </c>
      <c r="F35" s="14">
        <f t="shared" si="0"/>
        <v>273604.97000000003</v>
      </c>
      <c r="G35" s="13">
        <v>0</v>
      </c>
      <c r="H35" s="14">
        <v>0</v>
      </c>
      <c r="I35" s="13">
        <v>20000</v>
      </c>
      <c r="J35" s="14">
        <v>57800</v>
      </c>
      <c r="K35" s="13">
        <v>74673</v>
      </c>
      <c r="L35" s="14">
        <v>215804.97000000003</v>
      </c>
    </row>
    <row r="36" spans="1:12" x14ac:dyDescent="0.25">
      <c r="A36" s="19">
        <v>62890300</v>
      </c>
      <c r="B36" s="20" t="s">
        <v>34</v>
      </c>
      <c r="C36" s="15" t="s">
        <v>4</v>
      </c>
      <c r="D36" s="13">
        <v>8234</v>
      </c>
      <c r="E36" s="176">
        <v>13.81</v>
      </c>
      <c r="F36" s="14">
        <f t="shared" si="0"/>
        <v>113711.54000000001</v>
      </c>
      <c r="G36" s="13">
        <v>0</v>
      </c>
      <c r="H36" s="14">
        <v>0</v>
      </c>
      <c r="I36" s="13">
        <v>7125</v>
      </c>
      <c r="J36" s="14">
        <v>98396.25</v>
      </c>
      <c r="K36" s="13">
        <v>1109</v>
      </c>
      <c r="L36" s="14">
        <v>15315.290000000008</v>
      </c>
    </row>
    <row r="37" spans="1:12" x14ac:dyDescent="0.25">
      <c r="A37" s="19">
        <v>64690206</v>
      </c>
      <c r="B37" s="20" t="s">
        <v>55</v>
      </c>
      <c r="C37" s="15" t="s">
        <v>4</v>
      </c>
      <c r="D37" s="13">
        <v>50316</v>
      </c>
      <c r="E37" s="176">
        <v>3.16</v>
      </c>
      <c r="F37" s="14">
        <f t="shared" si="0"/>
        <v>158998.56</v>
      </c>
      <c r="G37" s="13">
        <v>50871</v>
      </c>
      <c r="H37" s="14">
        <v>160752.36000000002</v>
      </c>
      <c r="I37" s="13">
        <v>18500</v>
      </c>
      <c r="J37" s="14">
        <v>58460</v>
      </c>
      <c r="K37" s="13">
        <v>82687</v>
      </c>
      <c r="L37" s="14">
        <v>261290.92000000004</v>
      </c>
    </row>
    <row r="38" spans="1:12" x14ac:dyDescent="0.25">
      <c r="A38" s="19">
        <v>64690101</v>
      </c>
      <c r="B38" s="20" t="s">
        <v>87</v>
      </c>
      <c r="C38" s="15" t="s">
        <v>4</v>
      </c>
      <c r="D38" s="13">
        <v>340835</v>
      </c>
      <c r="E38" s="176">
        <v>2.85</v>
      </c>
      <c r="F38" s="14">
        <f t="shared" si="0"/>
        <v>971379.75</v>
      </c>
      <c r="G38" s="13">
        <v>0</v>
      </c>
      <c r="H38" s="14">
        <v>0</v>
      </c>
      <c r="I38" s="13">
        <v>82444</v>
      </c>
      <c r="J38" s="14">
        <v>234965.4</v>
      </c>
      <c r="K38" s="13">
        <v>258391</v>
      </c>
      <c r="L38" s="14">
        <v>736414.35</v>
      </c>
    </row>
    <row r="39" spans="1:12" x14ac:dyDescent="0.25">
      <c r="A39" s="19">
        <v>64611034</v>
      </c>
      <c r="B39" s="20" t="s">
        <v>142</v>
      </c>
      <c r="C39" s="15" t="s">
        <v>4</v>
      </c>
      <c r="D39" s="13">
        <v>25521</v>
      </c>
      <c r="E39" s="176">
        <v>2.93</v>
      </c>
      <c r="F39" s="14">
        <f t="shared" si="0"/>
        <v>74776.53</v>
      </c>
      <c r="G39" s="13">
        <v>0</v>
      </c>
      <c r="H39" s="14">
        <v>0</v>
      </c>
      <c r="I39" s="13">
        <v>0</v>
      </c>
      <c r="J39" s="14">
        <v>0</v>
      </c>
      <c r="K39" s="13">
        <v>25521</v>
      </c>
      <c r="L39" s="14">
        <v>74776.53</v>
      </c>
    </row>
    <row r="40" spans="1:12" x14ac:dyDescent="0.25">
      <c r="A40" s="19">
        <v>62790225</v>
      </c>
      <c r="B40" s="20" t="s">
        <v>70</v>
      </c>
      <c r="C40" s="15" t="s">
        <v>4</v>
      </c>
      <c r="D40" s="13">
        <v>134733</v>
      </c>
      <c r="E40" s="176">
        <v>1.44</v>
      </c>
      <c r="F40" s="14">
        <f t="shared" si="0"/>
        <v>194015.52</v>
      </c>
      <c r="G40" s="13">
        <v>0</v>
      </c>
      <c r="H40" s="14">
        <v>0</v>
      </c>
      <c r="I40" s="13">
        <v>27760</v>
      </c>
      <c r="J40" s="14">
        <v>39974.400000000001</v>
      </c>
      <c r="K40" s="13">
        <v>106973</v>
      </c>
      <c r="L40" s="14">
        <v>154041.12</v>
      </c>
    </row>
    <row r="41" spans="1:12" x14ac:dyDescent="0.25">
      <c r="A41" s="19">
        <v>62390208</v>
      </c>
      <c r="B41" s="20" t="s">
        <v>74</v>
      </c>
      <c r="C41" s="15" t="s">
        <v>4</v>
      </c>
      <c r="D41" s="13">
        <v>21288</v>
      </c>
      <c r="E41" s="176">
        <v>5.51</v>
      </c>
      <c r="F41" s="14">
        <f t="shared" si="0"/>
        <v>117296.87999999999</v>
      </c>
      <c r="G41" s="13">
        <v>0</v>
      </c>
      <c r="H41" s="14">
        <v>0</v>
      </c>
      <c r="I41" s="13">
        <v>2500</v>
      </c>
      <c r="J41" s="14">
        <v>13775</v>
      </c>
      <c r="K41" s="13">
        <v>18788</v>
      </c>
      <c r="L41" s="14">
        <v>103521.87999999999</v>
      </c>
    </row>
    <row r="42" spans="1:12" x14ac:dyDescent="0.25">
      <c r="A42" s="19">
        <v>62390103</v>
      </c>
      <c r="B42" s="20" t="s">
        <v>183</v>
      </c>
      <c r="C42" s="15" t="s">
        <v>4</v>
      </c>
      <c r="D42" s="13">
        <v>13000</v>
      </c>
      <c r="E42" s="176">
        <v>4.5599999999999996</v>
      </c>
      <c r="F42" s="14">
        <f t="shared" si="0"/>
        <v>59279.999999999993</v>
      </c>
      <c r="G42" s="13">
        <v>0</v>
      </c>
      <c r="H42" s="14">
        <v>0</v>
      </c>
      <c r="I42" s="13">
        <v>2450</v>
      </c>
      <c r="J42" s="14">
        <v>11171.999999999998</v>
      </c>
      <c r="K42" s="13">
        <v>10550</v>
      </c>
      <c r="L42" s="14">
        <v>48107.999999999993</v>
      </c>
    </row>
    <row r="43" spans="1:12" x14ac:dyDescent="0.25">
      <c r="A43" s="19">
        <v>21190125</v>
      </c>
      <c r="B43" s="20" t="s">
        <v>215</v>
      </c>
      <c r="C43" s="15" t="s">
        <v>4</v>
      </c>
      <c r="D43" s="13">
        <v>0</v>
      </c>
      <c r="E43" s="176">
        <v>4.46</v>
      </c>
      <c r="F43" s="14">
        <f t="shared" si="0"/>
        <v>0</v>
      </c>
      <c r="G43" s="13">
        <v>24800</v>
      </c>
      <c r="H43" s="14">
        <v>110608</v>
      </c>
      <c r="I43" s="13">
        <v>0</v>
      </c>
      <c r="J43" s="14">
        <v>0</v>
      </c>
      <c r="K43" s="13">
        <v>24800</v>
      </c>
      <c r="L43" s="14">
        <v>110608</v>
      </c>
    </row>
    <row r="44" spans="1:12" x14ac:dyDescent="0.25">
      <c r="A44" s="19">
        <v>21190215</v>
      </c>
      <c r="B44" s="20" t="s">
        <v>128</v>
      </c>
      <c r="C44" s="15" t="s">
        <v>4</v>
      </c>
      <c r="D44" s="13">
        <v>10635</v>
      </c>
      <c r="E44" s="176">
        <v>3.95</v>
      </c>
      <c r="F44" s="14">
        <f t="shared" si="0"/>
        <v>42008.25</v>
      </c>
      <c r="G44" s="13">
        <v>74270</v>
      </c>
      <c r="H44" s="14">
        <v>293366.5</v>
      </c>
      <c r="I44" s="13">
        <v>10635</v>
      </c>
      <c r="J44" s="14">
        <v>42008.25</v>
      </c>
      <c r="K44" s="13">
        <v>74270</v>
      </c>
      <c r="L44" s="14">
        <v>293366.5</v>
      </c>
    </row>
    <row r="45" spans="1:12" x14ac:dyDescent="0.25">
      <c r="A45" s="19">
        <v>21121075</v>
      </c>
      <c r="B45" s="20" t="s">
        <v>36</v>
      </c>
      <c r="C45" s="15" t="s">
        <v>4</v>
      </c>
      <c r="D45" s="13">
        <v>100</v>
      </c>
      <c r="E45" s="176">
        <v>3.92</v>
      </c>
      <c r="F45" s="14">
        <f t="shared" si="0"/>
        <v>392</v>
      </c>
      <c r="G45" s="13">
        <v>24750</v>
      </c>
      <c r="H45" s="14">
        <v>97020</v>
      </c>
      <c r="I45" s="13">
        <v>100</v>
      </c>
      <c r="J45" s="14">
        <v>392</v>
      </c>
      <c r="K45" s="13">
        <v>24750</v>
      </c>
      <c r="L45" s="14">
        <v>97020</v>
      </c>
    </row>
    <row r="46" spans="1:12" x14ac:dyDescent="0.25">
      <c r="A46" s="19">
        <v>20123118</v>
      </c>
      <c r="B46" s="20" t="s">
        <v>198</v>
      </c>
      <c r="C46" s="15" t="s">
        <v>4</v>
      </c>
      <c r="D46" s="13">
        <v>0</v>
      </c>
      <c r="E46" s="176">
        <v>302.10000000000002</v>
      </c>
      <c r="F46" s="14">
        <f t="shared" si="0"/>
        <v>0</v>
      </c>
      <c r="G46" s="13">
        <v>1812</v>
      </c>
      <c r="H46" s="14">
        <v>547405.20000000007</v>
      </c>
      <c r="I46" s="13">
        <v>1812</v>
      </c>
      <c r="J46" s="14">
        <v>547405.20000000007</v>
      </c>
      <c r="K46" s="13">
        <v>0</v>
      </c>
      <c r="L46" s="14">
        <v>0</v>
      </c>
    </row>
    <row r="47" spans="1:12" x14ac:dyDescent="0.25">
      <c r="A47" s="19">
        <v>22732214</v>
      </c>
      <c r="B47" s="20" t="s">
        <v>21</v>
      </c>
      <c r="C47" s="15" t="s">
        <v>14</v>
      </c>
      <c r="D47" s="13">
        <v>4710</v>
      </c>
      <c r="E47" s="176">
        <v>2</v>
      </c>
      <c r="F47" s="14">
        <f t="shared" si="0"/>
        <v>9420</v>
      </c>
      <c r="G47" s="13">
        <v>0</v>
      </c>
      <c r="H47" s="14">
        <v>0</v>
      </c>
      <c r="I47" s="13">
        <v>0</v>
      </c>
      <c r="J47" s="14">
        <v>0</v>
      </c>
      <c r="K47" s="13">
        <v>4710</v>
      </c>
      <c r="L47" s="14">
        <v>9420</v>
      </c>
    </row>
    <row r="48" spans="1:12" x14ac:dyDescent="0.25">
      <c r="A48" s="19">
        <v>71290117</v>
      </c>
      <c r="B48" s="20" t="s">
        <v>27</v>
      </c>
      <c r="C48" s="15" t="s">
        <v>6</v>
      </c>
      <c r="D48" s="13">
        <v>8159</v>
      </c>
      <c r="E48" s="176">
        <v>7.62</v>
      </c>
      <c r="F48" s="14">
        <f t="shared" si="0"/>
        <v>62171.58</v>
      </c>
      <c r="G48" s="13">
        <v>0</v>
      </c>
      <c r="H48" s="14">
        <v>0</v>
      </c>
      <c r="I48" s="13">
        <v>0</v>
      </c>
      <c r="J48" s="14">
        <v>0</v>
      </c>
      <c r="K48" s="13">
        <v>8159</v>
      </c>
      <c r="L48" s="14">
        <v>62171.58</v>
      </c>
    </row>
    <row r="49" spans="1:12" x14ac:dyDescent="0.25">
      <c r="A49" s="19">
        <v>65211032</v>
      </c>
      <c r="B49" s="20" t="s">
        <v>173</v>
      </c>
      <c r="C49" s="15" t="s">
        <v>4</v>
      </c>
      <c r="D49" s="13">
        <v>14650</v>
      </c>
      <c r="E49" s="176">
        <v>3.61</v>
      </c>
      <c r="F49" s="14">
        <f t="shared" si="0"/>
        <v>52886.5</v>
      </c>
      <c r="G49" s="13">
        <v>0</v>
      </c>
      <c r="H49" s="14">
        <v>0</v>
      </c>
      <c r="I49" s="13">
        <v>0</v>
      </c>
      <c r="J49" s="14">
        <v>0</v>
      </c>
      <c r="K49" s="13">
        <v>14650</v>
      </c>
      <c r="L49" s="14">
        <v>52886.5</v>
      </c>
    </row>
    <row r="50" spans="1:12" x14ac:dyDescent="0.25">
      <c r="A50" s="19">
        <v>65390115</v>
      </c>
      <c r="B50" s="20" t="s">
        <v>90</v>
      </c>
      <c r="C50" s="15" t="s">
        <v>4</v>
      </c>
      <c r="D50" s="13">
        <v>127556</v>
      </c>
      <c r="E50" s="176">
        <v>4.4400000000000004</v>
      </c>
      <c r="F50" s="14">
        <f t="shared" si="0"/>
        <v>566348.64</v>
      </c>
      <c r="G50" s="13">
        <v>0</v>
      </c>
      <c r="H50" s="14">
        <v>0</v>
      </c>
      <c r="I50" s="13">
        <v>22914</v>
      </c>
      <c r="J50" s="14">
        <v>101738.16</v>
      </c>
      <c r="K50" s="13">
        <v>104642</v>
      </c>
      <c r="L50" s="14">
        <v>464610.48</v>
      </c>
    </row>
    <row r="51" spans="1:12" x14ac:dyDescent="0.25">
      <c r="A51" s="19">
        <v>65311074</v>
      </c>
      <c r="B51" s="20" t="s">
        <v>88</v>
      </c>
      <c r="C51" s="15" t="s">
        <v>4</v>
      </c>
      <c r="D51" s="13">
        <v>2800</v>
      </c>
      <c r="E51" s="176">
        <v>4.4000000000000004</v>
      </c>
      <c r="F51" s="14">
        <f t="shared" si="0"/>
        <v>12320.000000000002</v>
      </c>
      <c r="G51" s="13">
        <v>0</v>
      </c>
      <c r="H51" s="14">
        <v>0</v>
      </c>
      <c r="I51" s="13">
        <v>2500</v>
      </c>
      <c r="J51" s="14">
        <v>11000</v>
      </c>
      <c r="K51" s="13">
        <v>300</v>
      </c>
      <c r="L51" s="14">
        <v>1320.0000000000018</v>
      </c>
    </row>
    <row r="52" spans="1:12" x14ac:dyDescent="0.25">
      <c r="A52" s="19">
        <v>74393076</v>
      </c>
      <c r="B52" s="20" t="s">
        <v>190</v>
      </c>
      <c r="C52" s="15" t="s">
        <v>6</v>
      </c>
      <c r="D52" s="13">
        <v>15245</v>
      </c>
      <c r="E52" s="176">
        <v>4.72</v>
      </c>
      <c r="F52" s="14">
        <f t="shared" si="0"/>
        <v>71956.399999999994</v>
      </c>
      <c r="G52" s="13">
        <v>0</v>
      </c>
      <c r="H52" s="14">
        <v>0</v>
      </c>
      <c r="I52" s="13">
        <v>4600</v>
      </c>
      <c r="J52" s="14">
        <v>21712</v>
      </c>
      <c r="K52" s="13">
        <v>10645</v>
      </c>
      <c r="L52" s="14">
        <v>50244.399999999994</v>
      </c>
    </row>
    <row r="53" spans="1:12" x14ac:dyDescent="0.25">
      <c r="A53" s="19">
        <v>74190102</v>
      </c>
      <c r="B53" s="20" t="s">
        <v>108</v>
      </c>
      <c r="C53" s="15" t="s">
        <v>6</v>
      </c>
      <c r="D53" s="13">
        <v>73942</v>
      </c>
      <c r="E53" s="176">
        <v>3.56</v>
      </c>
      <c r="F53" s="14">
        <f t="shared" si="0"/>
        <v>263233.52</v>
      </c>
      <c r="G53" s="13">
        <v>0</v>
      </c>
      <c r="H53" s="14">
        <v>0</v>
      </c>
      <c r="I53" s="13">
        <v>8620</v>
      </c>
      <c r="J53" s="14">
        <v>30687.200000000001</v>
      </c>
      <c r="K53" s="13">
        <v>65322</v>
      </c>
      <c r="L53" s="14">
        <v>232546.32</v>
      </c>
    </row>
    <row r="54" spans="1:12" x14ac:dyDescent="0.25">
      <c r="A54" s="19">
        <v>74390123</v>
      </c>
      <c r="B54" s="20" t="s">
        <v>26</v>
      </c>
      <c r="C54" s="15" t="s">
        <v>6</v>
      </c>
      <c r="D54" s="13">
        <v>13518</v>
      </c>
      <c r="E54" s="176">
        <v>8.36</v>
      </c>
      <c r="F54" s="14">
        <f t="shared" si="0"/>
        <v>113010.48</v>
      </c>
      <c r="G54" s="13">
        <v>0</v>
      </c>
      <c r="H54" s="14">
        <v>0</v>
      </c>
      <c r="I54" s="13">
        <v>150</v>
      </c>
      <c r="J54" s="14">
        <v>1254</v>
      </c>
      <c r="K54" s="13">
        <v>13368</v>
      </c>
      <c r="L54" s="14">
        <v>111756.48</v>
      </c>
    </row>
    <row r="55" spans="1:12" x14ac:dyDescent="0.25">
      <c r="A55" s="19">
        <v>95192073</v>
      </c>
      <c r="B55" s="20" t="s">
        <v>24</v>
      </c>
      <c r="C55" s="15" t="s">
        <v>4</v>
      </c>
      <c r="D55" s="13">
        <v>20466</v>
      </c>
      <c r="E55" s="176">
        <v>2.56</v>
      </c>
      <c r="F55" s="14">
        <f t="shared" si="0"/>
        <v>52392.959999999999</v>
      </c>
      <c r="G55" s="13">
        <v>0</v>
      </c>
      <c r="H55" s="14">
        <v>0</v>
      </c>
      <c r="I55" s="13">
        <v>11000</v>
      </c>
      <c r="J55" s="14">
        <v>28160</v>
      </c>
      <c r="K55" s="13">
        <v>9466</v>
      </c>
      <c r="L55" s="14">
        <v>24232.959999999999</v>
      </c>
    </row>
    <row r="56" spans="1:12" x14ac:dyDescent="0.25">
      <c r="A56" s="19">
        <v>95190123</v>
      </c>
      <c r="B56" s="20" t="s">
        <v>69</v>
      </c>
      <c r="C56" s="15" t="s">
        <v>4</v>
      </c>
      <c r="D56" s="13">
        <v>92449</v>
      </c>
      <c r="E56" s="176">
        <v>1.96</v>
      </c>
      <c r="F56" s="14">
        <f t="shared" si="0"/>
        <v>181200.04</v>
      </c>
      <c r="G56" s="13">
        <v>0</v>
      </c>
      <c r="H56" s="14">
        <v>0</v>
      </c>
      <c r="I56" s="13">
        <v>23050</v>
      </c>
      <c r="J56" s="14">
        <v>45178</v>
      </c>
      <c r="K56" s="13">
        <v>69399</v>
      </c>
      <c r="L56" s="14">
        <v>136022.04</v>
      </c>
    </row>
    <row r="57" spans="1:12" x14ac:dyDescent="0.25">
      <c r="A57" s="19">
        <v>74192071</v>
      </c>
      <c r="B57" s="20" t="s">
        <v>77</v>
      </c>
      <c r="C57" s="15" t="s">
        <v>6</v>
      </c>
      <c r="D57" s="13">
        <v>36326</v>
      </c>
      <c r="E57" s="176">
        <v>3.6</v>
      </c>
      <c r="F57" s="14">
        <f t="shared" si="0"/>
        <v>130773.6</v>
      </c>
      <c r="G57" s="13">
        <v>0</v>
      </c>
      <c r="H57" s="14">
        <v>0</v>
      </c>
      <c r="I57" s="13">
        <v>5700</v>
      </c>
      <c r="J57" s="14">
        <v>20520</v>
      </c>
      <c r="K57" s="13">
        <v>30626</v>
      </c>
      <c r="L57" s="14">
        <v>110253.6</v>
      </c>
    </row>
    <row r="58" spans="1:12" x14ac:dyDescent="0.25">
      <c r="A58" s="19">
        <v>74390107</v>
      </c>
      <c r="B58" s="20" t="s">
        <v>28</v>
      </c>
      <c r="C58" s="15" t="s">
        <v>6</v>
      </c>
      <c r="D58" s="13">
        <v>18631</v>
      </c>
      <c r="E58" s="176">
        <v>2.6</v>
      </c>
      <c r="F58" s="14">
        <f t="shared" si="0"/>
        <v>48440.6</v>
      </c>
      <c r="G58" s="13">
        <v>0</v>
      </c>
      <c r="H58" s="14">
        <v>0</v>
      </c>
      <c r="I58" s="13">
        <v>1050</v>
      </c>
      <c r="J58" s="14">
        <v>2730</v>
      </c>
      <c r="K58" s="13">
        <v>17581</v>
      </c>
      <c r="L58" s="14">
        <v>45710.6</v>
      </c>
    </row>
    <row r="59" spans="1:12" x14ac:dyDescent="0.25">
      <c r="A59" s="19">
        <v>74391070</v>
      </c>
      <c r="B59" s="20" t="s">
        <v>17</v>
      </c>
      <c r="C59" s="15" t="s">
        <v>6</v>
      </c>
      <c r="D59" s="13">
        <v>14583</v>
      </c>
      <c r="E59" s="176">
        <v>3.54</v>
      </c>
      <c r="F59" s="14">
        <f t="shared" si="0"/>
        <v>51623.82</v>
      </c>
      <c r="G59" s="13">
        <v>0</v>
      </c>
      <c r="H59" s="14">
        <v>0</v>
      </c>
      <c r="I59" s="13">
        <v>1100</v>
      </c>
      <c r="J59" s="14">
        <v>3894</v>
      </c>
      <c r="K59" s="13">
        <v>13483</v>
      </c>
      <c r="L59" s="14">
        <v>47729.82</v>
      </c>
    </row>
    <row r="60" spans="1:12" x14ac:dyDescent="0.25">
      <c r="A60" s="19">
        <v>74390228</v>
      </c>
      <c r="B60" s="20" t="s">
        <v>92</v>
      </c>
      <c r="C60" s="15" t="s">
        <v>6</v>
      </c>
      <c r="D60" s="13">
        <v>39703</v>
      </c>
      <c r="E60" s="176">
        <v>23.53</v>
      </c>
      <c r="F60" s="14">
        <f t="shared" si="0"/>
        <v>934211.59000000008</v>
      </c>
      <c r="G60" s="13">
        <v>0</v>
      </c>
      <c r="H60" s="14">
        <v>0</v>
      </c>
      <c r="I60" s="13">
        <v>677</v>
      </c>
      <c r="J60" s="14">
        <v>15929.810000000001</v>
      </c>
      <c r="K60" s="13">
        <v>39026</v>
      </c>
      <c r="L60" s="14">
        <v>918281.78</v>
      </c>
    </row>
    <row r="61" spans="1:12" x14ac:dyDescent="0.25">
      <c r="A61" s="19">
        <v>74390308</v>
      </c>
      <c r="B61" s="20" t="s">
        <v>110</v>
      </c>
      <c r="C61" s="15" t="s">
        <v>6</v>
      </c>
      <c r="D61" s="13">
        <v>34506</v>
      </c>
      <c r="E61" s="176">
        <v>9.89</v>
      </c>
      <c r="F61" s="14">
        <f t="shared" si="0"/>
        <v>341264.34</v>
      </c>
      <c r="G61" s="13">
        <v>0</v>
      </c>
      <c r="H61" s="14">
        <v>0</v>
      </c>
      <c r="I61" s="13">
        <v>4800</v>
      </c>
      <c r="J61" s="14">
        <v>47472</v>
      </c>
      <c r="K61" s="13">
        <v>29706</v>
      </c>
      <c r="L61" s="14">
        <v>293792.34000000003</v>
      </c>
    </row>
    <row r="62" spans="1:12" x14ac:dyDescent="0.25">
      <c r="A62" s="19">
        <v>74390404</v>
      </c>
      <c r="B62" s="20" t="s">
        <v>109</v>
      </c>
      <c r="C62" s="15" t="s">
        <v>6</v>
      </c>
      <c r="D62" s="13">
        <v>8844</v>
      </c>
      <c r="E62" s="176">
        <v>4.38</v>
      </c>
      <c r="F62" s="14">
        <f t="shared" si="0"/>
        <v>38736.720000000001</v>
      </c>
      <c r="G62" s="13">
        <v>0</v>
      </c>
      <c r="H62" s="14">
        <v>0</v>
      </c>
      <c r="I62" s="13">
        <v>6756</v>
      </c>
      <c r="J62" s="14">
        <v>29591.279999999999</v>
      </c>
      <c r="K62" s="13">
        <v>2088</v>
      </c>
      <c r="L62" s="14">
        <v>9145.4400000000023</v>
      </c>
    </row>
    <row r="63" spans="1:12" x14ac:dyDescent="0.25">
      <c r="A63" s="19">
        <v>93791072</v>
      </c>
      <c r="B63" s="20" t="s">
        <v>5</v>
      </c>
      <c r="C63" s="15" t="s">
        <v>6</v>
      </c>
      <c r="D63" s="13">
        <v>50</v>
      </c>
      <c r="E63" s="176">
        <v>3.38</v>
      </c>
      <c r="F63" s="14">
        <f t="shared" si="0"/>
        <v>169</v>
      </c>
      <c r="G63" s="13">
        <v>0</v>
      </c>
      <c r="H63" s="14">
        <v>0</v>
      </c>
      <c r="I63" s="13">
        <v>0</v>
      </c>
      <c r="J63" s="14">
        <v>0</v>
      </c>
      <c r="K63" s="13">
        <v>50</v>
      </c>
      <c r="L63" s="14">
        <v>169</v>
      </c>
    </row>
    <row r="64" spans="1:12" x14ac:dyDescent="0.25">
      <c r="A64" s="19">
        <v>93790100</v>
      </c>
      <c r="B64" s="20" t="s">
        <v>86</v>
      </c>
      <c r="C64" s="15" t="s">
        <v>6</v>
      </c>
      <c r="D64" s="13">
        <v>44838</v>
      </c>
      <c r="E64" s="176">
        <v>3.38</v>
      </c>
      <c r="F64" s="14">
        <f t="shared" si="0"/>
        <v>151552.44</v>
      </c>
      <c r="G64" s="13">
        <v>0</v>
      </c>
      <c r="H64" s="14">
        <v>0</v>
      </c>
      <c r="I64" s="13">
        <v>38423</v>
      </c>
      <c r="J64" s="14">
        <v>129869.73999999999</v>
      </c>
      <c r="K64" s="13">
        <v>6415</v>
      </c>
      <c r="L64" s="14">
        <v>21682.700000000012</v>
      </c>
    </row>
    <row r="65" spans="1:12" x14ac:dyDescent="0.25">
      <c r="A65" s="19">
        <v>88390106</v>
      </c>
      <c r="B65" s="20" t="s">
        <v>114</v>
      </c>
      <c r="C65" s="15" t="s">
        <v>6</v>
      </c>
      <c r="D65" s="13">
        <v>39198</v>
      </c>
      <c r="E65" s="176">
        <v>2.4700000000000002</v>
      </c>
      <c r="F65" s="14">
        <f t="shared" si="0"/>
        <v>96819.060000000012</v>
      </c>
      <c r="G65" s="13">
        <v>0</v>
      </c>
      <c r="H65" s="14">
        <v>0</v>
      </c>
      <c r="I65" s="13">
        <v>1900</v>
      </c>
      <c r="J65" s="14">
        <v>4693</v>
      </c>
      <c r="K65" s="13">
        <v>37298</v>
      </c>
      <c r="L65" s="14">
        <v>92126.060000000012</v>
      </c>
    </row>
    <row r="66" spans="1:12" x14ac:dyDescent="0.25">
      <c r="A66" s="19">
        <v>73292070</v>
      </c>
      <c r="B66" s="20" t="s">
        <v>144</v>
      </c>
      <c r="C66" s="15" t="s">
        <v>6</v>
      </c>
      <c r="D66" s="13">
        <v>31110</v>
      </c>
      <c r="E66" s="176">
        <v>3.65</v>
      </c>
      <c r="F66" s="14">
        <f t="shared" ref="F66:F129" si="1">D66*E66</f>
        <v>113551.5</v>
      </c>
      <c r="G66" s="13">
        <v>0</v>
      </c>
      <c r="H66" s="14">
        <v>0</v>
      </c>
      <c r="I66" s="13">
        <v>8500</v>
      </c>
      <c r="J66" s="14">
        <v>31025</v>
      </c>
      <c r="K66" s="13">
        <v>22610</v>
      </c>
      <c r="L66" s="14">
        <v>82526.5</v>
      </c>
    </row>
    <row r="67" spans="1:12" x14ac:dyDescent="0.25">
      <c r="A67" s="19">
        <v>73290104</v>
      </c>
      <c r="B67" s="20" t="s">
        <v>19</v>
      </c>
      <c r="C67" s="15" t="s">
        <v>6</v>
      </c>
      <c r="D67" s="13">
        <v>90362</v>
      </c>
      <c r="E67" s="176">
        <v>2.13</v>
      </c>
      <c r="F67" s="14">
        <f t="shared" si="1"/>
        <v>192471.06</v>
      </c>
      <c r="G67" s="13">
        <v>0</v>
      </c>
      <c r="H67" s="14">
        <v>0</v>
      </c>
      <c r="I67" s="13">
        <v>4100</v>
      </c>
      <c r="J67" s="14">
        <v>8733</v>
      </c>
      <c r="K67" s="13">
        <v>86262</v>
      </c>
      <c r="L67" s="14">
        <v>183738.06</v>
      </c>
    </row>
    <row r="68" spans="1:12" x14ac:dyDescent="0.25">
      <c r="A68" s="19">
        <v>73291115</v>
      </c>
      <c r="B68" s="20" t="s">
        <v>212</v>
      </c>
      <c r="C68" s="15" t="s">
        <v>6</v>
      </c>
      <c r="D68" s="13">
        <v>0</v>
      </c>
      <c r="E68" s="176">
        <v>2.31</v>
      </c>
      <c r="F68" s="14">
        <f t="shared" si="1"/>
        <v>0</v>
      </c>
      <c r="G68" s="13">
        <v>60400</v>
      </c>
      <c r="H68" s="14">
        <v>139524</v>
      </c>
      <c r="I68" s="13">
        <v>0</v>
      </c>
      <c r="J68" s="14">
        <v>0</v>
      </c>
      <c r="K68" s="13">
        <v>60400</v>
      </c>
      <c r="L68" s="14">
        <v>139524</v>
      </c>
    </row>
    <row r="69" spans="1:12" x14ac:dyDescent="0.25">
      <c r="A69" s="19">
        <v>73290200</v>
      </c>
      <c r="B69" s="20" t="s">
        <v>18</v>
      </c>
      <c r="C69" s="15" t="s">
        <v>6</v>
      </c>
      <c r="D69" s="13">
        <v>138117</v>
      </c>
      <c r="E69" s="176">
        <v>3.62</v>
      </c>
      <c r="F69" s="14">
        <f t="shared" si="1"/>
        <v>499983.54000000004</v>
      </c>
      <c r="G69" s="13">
        <v>0</v>
      </c>
      <c r="H69" s="14">
        <v>0</v>
      </c>
      <c r="I69" s="13">
        <v>6954</v>
      </c>
      <c r="J69" s="14">
        <v>25173.48</v>
      </c>
      <c r="K69" s="13">
        <v>131163</v>
      </c>
      <c r="L69" s="14">
        <v>474810.06000000006</v>
      </c>
    </row>
    <row r="70" spans="1:12" x14ac:dyDescent="0.25">
      <c r="A70" s="19">
        <v>73690108</v>
      </c>
      <c r="B70" s="20" t="s">
        <v>163</v>
      </c>
      <c r="C70" s="15" t="s">
        <v>6</v>
      </c>
      <c r="D70" s="13">
        <v>5804</v>
      </c>
      <c r="E70" s="176">
        <v>21.4</v>
      </c>
      <c r="F70" s="14">
        <f t="shared" si="1"/>
        <v>124205.59999999999</v>
      </c>
      <c r="G70" s="13">
        <v>0</v>
      </c>
      <c r="H70" s="14">
        <v>0</v>
      </c>
      <c r="I70" s="13">
        <v>2250</v>
      </c>
      <c r="J70" s="14">
        <v>48150</v>
      </c>
      <c r="K70" s="13">
        <v>3554</v>
      </c>
      <c r="L70" s="14">
        <v>76055.599999999991</v>
      </c>
    </row>
    <row r="71" spans="1:12" x14ac:dyDescent="0.25">
      <c r="A71" s="19">
        <v>73690132</v>
      </c>
      <c r="B71" s="20" t="s">
        <v>33</v>
      </c>
      <c r="C71" s="15" t="s">
        <v>6</v>
      </c>
      <c r="D71" s="13">
        <v>11036</v>
      </c>
      <c r="E71" s="176">
        <v>8.49</v>
      </c>
      <c r="F71" s="14">
        <f t="shared" si="1"/>
        <v>93695.64</v>
      </c>
      <c r="G71" s="13">
        <v>0</v>
      </c>
      <c r="H71" s="14">
        <v>0</v>
      </c>
      <c r="I71" s="13">
        <v>1100</v>
      </c>
      <c r="J71" s="14">
        <v>9339</v>
      </c>
      <c r="K71" s="13">
        <v>9936</v>
      </c>
      <c r="L71" s="14">
        <v>84356.64</v>
      </c>
    </row>
    <row r="72" spans="1:12" x14ac:dyDescent="0.25">
      <c r="A72" s="19">
        <v>73590308</v>
      </c>
      <c r="B72" s="20" t="s">
        <v>188</v>
      </c>
      <c r="C72" s="15" t="s">
        <v>4</v>
      </c>
      <c r="D72" s="13">
        <v>36175</v>
      </c>
      <c r="E72" s="176">
        <v>43.95</v>
      </c>
      <c r="F72" s="14">
        <f t="shared" si="1"/>
        <v>1589891.25</v>
      </c>
      <c r="G72" s="13">
        <v>0</v>
      </c>
      <c r="H72" s="14">
        <v>0</v>
      </c>
      <c r="I72" s="13">
        <v>5405</v>
      </c>
      <c r="J72" s="14">
        <v>237549.75000000003</v>
      </c>
      <c r="K72" s="13">
        <v>30770</v>
      </c>
      <c r="L72" s="14">
        <v>1352341.5</v>
      </c>
    </row>
    <row r="73" spans="1:12" x14ac:dyDescent="0.25">
      <c r="A73" s="19">
        <v>21290115</v>
      </c>
      <c r="B73" s="20" t="s">
        <v>58</v>
      </c>
      <c r="C73" s="15" t="s">
        <v>4</v>
      </c>
      <c r="D73" s="13">
        <v>256720</v>
      </c>
      <c r="E73" s="176">
        <v>1.68</v>
      </c>
      <c r="F73" s="14">
        <f t="shared" si="1"/>
        <v>431289.59999999998</v>
      </c>
      <c r="G73" s="13">
        <v>0</v>
      </c>
      <c r="H73" s="14">
        <v>0</v>
      </c>
      <c r="I73" s="13">
        <v>75200</v>
      </c>
      <c r="J73" s="14">
        <v>126336</v>
      </c>
      <c r="K73" s="13">
        <v>181520</v>
      </c>
      <c r="L73" s="14">
        <v>304953.59999999998</v>
      </c>
    </row>
    <row r="74" spans="1:12" x14ac:dyDescent="0.25">
      <c r="A74" s="19">
        <v>11810060</v>
      </c>
      <c r="B74" s="20" t="s">
        <v>104</v>
      </c>
      <c r="C74" s="15" t="s">
        <v>16</v>
      </c>
      <c r="D74" s="13">
        <v>0.24</v>
      </c>
      <c r="E74" s="176">
        <v>5313.57</v>
      </c>
      <c r="F74" s="14">
        <f t="shared" si="1"/>
        <v>1275.2567999999999</v>
      </c>
      <c r="G74" s="13">
        <v>0</v>
      </c>
      <c r="H74" s="14">
        <v>0</v>
      </c>
      <c r="I74" s="13">
        <v>0</v>
      </c>
      <c r="J74" s="14">
        <v>0</v>
      </c>
      <c r="K74" s="13">
        <v>0.24</v>
      </c>
      <c r="L74" s="14">
        <v>1275.2567999999999</v>
      </c>
    </row>
    <row r="75" spans="1:12" x14ac:dyDescent="0.25">
      <c r="A75" s="19">
        <v>20490205</v>
      </c>
      <c r="B75" s="20" t="s">
        <v>199</v>
      </c>
      <c r="C75" s="15" t="s">
        <v>4</v>
      </c>
      <c r="D75" s="13">
        <v>0</v>
      </c>
      <c r="E75" s="176">
        <v>3.87</v>
      </c>
      <c r="F75" s="14">
        <f t="shared" si="1"/>
        <v>0</v>
      </c>
      <c r="G75" s="13">
        <v>97730</v>
      </c>
      <c r="H75" s="14">
        <v>378215.10000000003</v>
      </c>
      <c r="I75" s="13">
        <v>19600</v>
      </c>
      <c r="J75" s="14">
        <v>75852</v>
      </c>
      <c r="K75" s="13">
        <v>78130</v>
      </c>
      <c r="L75" s="14">
        <v>302363.10000000003</v>
      </c>
    </row>
    <row r="76" spans="1:12" x14ac:dyDescent="0.25">
      <c r="A76" s="19">
        <v>20414113</v>
      </c>
      <c r="B76" s="20" t="s">
        <v>158</v>
      </c>
      <c r="C76" s="15" t="s">
        <v>4</v>
      </c>
      <c r="D76" s="13">
        <v>3690</v>
      </c>
      <c r="E76" s="176">
        <v>56.71</v>
      </c>
      <c r="F76" s="14">
        <f t="shared" si="1"/>
        <v>209259.9</v>
      </c>
      <c r="G76" s="13">
        <v>0</v>
      </c>
      <c r="H76" s="14">
        <v>0</v>
      </c>
      <c r="I76" s="13">
        <v>3690</v>
      </c>
      <c r="J76" s="14">
        <v>209259.9</v>
      </c>
      <c r="K76" s="13">
        <v>0</v>
      </c>
      <c r="L76" s="14">
        <v>0</v>
      </c>
    </row>
    <row r="77" spans="1:12" x14ac:dyDescent="0.25">
      <c r="A77" s="19">
        <v>20411113</v>
      </c>
      <c r="B77" s="20" t="s">
        <v>159</v>
      </c>
      <c r="C77" s="15" t="s">
        <v>4</v>
      </c>
      <c r="D77" s="13">
        <v>36900</v>
      </c>
      <c r="E77" s="176">
        <v>6.25</v>
      </c>
      <c r="F77" s="14">
        <f t="shared" si="1"/>
        <v>230625</v>
      </c>
      <c r="G77" s="13">
        <v>0</v>
      </c>
      <c r="H77" s="14">
        <v>0</v>
      </c>
      <c r="I77" s="13">
        <v>36900</v>
      </c>
      <c r="J77" s="14">
        <v>230625</v>
      </c>
      <c r="K77" s="13">
        <v>0</v>
      </c>
      <c r="L77" s="14">
        <v>0</v>
      </c>
    </row>
    <row r="78" spans="1:12" x14ac:dyDescent="0.25">
      <c r="A78" s="19">
        <v>20411218</v>
      </c>
      <c r="B78" s="20" t="s">
        <v>151</v>
      </c>
      <c r="C78" s="15" t="s">
        <v>4</v>
      </c>
      <c r="D78" s="13">
        <v>6100</v>
      </c>
      <c r="E78" s="176">
        <v>6.49</v>
      </c>
      <c r="F78" s="14">
        <f t="shared" si="1"/>
        <v>39589</v>
      </c>
      <c r="G78" s="13">
        <v>0</v>
      </c>
      <c r="H78" s="14">
        <v>0</v>
      </c>
      <c r="I78" s="13">
        <v>0</v>
      </c>
      <c r="J78" s="14">
        <v>0</v>
      </c>
      <c r="K78" s="13">
        <v>6100</v>
      </c>
      <c r="L78" s="14">
        <v>39589</v>
      </c>
    </row>
    <row r="79" spans="1:12" x14ac:dyDescent="0.25">
      <c r="A79" s="19">
        <v>20490117</v>
      </c>
      <c r="B79" s="20" t="s">
        <v>44</v>
      </c>
      <c r="C79" s="15" t="s">
        <v>4</v>
      </c>
      <c r="D79" s="13">
        <v>13562</v>
      </c>
      <c r="E79" s="176">
        <v>6.25</v>
      </c>
      <c r="F79" s="14">
        <f t="shared" si="1"/>
        <v>84762.5</v>
      </c>
      <c r="G79" s="13">
        <v>123150</v>
      </c>
      <c r="H79" s="14">
        <v>769687.5</v>
      </c>
      <c r="I79" s="13">
        <v>136710</v>
      </c>
      <c r="J79" s="14">
        <v>854437.5</v>
      </c>
      <c r="K79" s="13">
        <v>2</v>
      </c>
      <c r="L79" s="14">
        <v>12.5</v>
      </c>
    </row>
    <row r="80" spans="1:12" x14ac:dyDescent="0.25">
      <c r="A80" s="19">
        <v>70990105</v>
      </c>
      <c r="B80" s="20" t="s">
        <v>60</v>
      </c>
      <c r="C80" s="15" t="s">
        <v>6</v>
      </c>
      <c r="D80" s="13">
        <v>19925</v>
      </c>
      <c r="E80" s="176">
        <v>2.2400000000000002</v>
      </c>
      <c r="F80" s="14">
        <f t="shared" si="1"/>
        <v>44632.000000000007</v>
      </c>
      <c r="G80" s="13">
        <v>0</v>
      </c>
      <c r="H80" s="14">
        <v>0</v>
      </c>
      <c r="I80" s="13">
        <v>1750</v>
      </c>
      <c r="J80" s="14">
        <v>3920.0000000000005</v>
      </c>
      <c r="K80" s="13">
        <v>18175</v>
      </c>
      <c r="L80" s="14">
        <v>40712.000000000007</v>
      </c>
    </row>
    <row r="81" spans="1:12" x14ac:dyDescent="0.25">
      <c r="A81" s="19">
        <v>12413331</v>
      </c>
      <c r="B81" s="20" t="s">
        <v>207</v>
      </c>
      <c r="C81" s="15" t="s">
        <v>4</v>
      </c>
      <c r="D81" s="13">
        <v>0</v>
      </c>
      <c r="E81" s="176">
        <v>5.78</v>
      </c>
      <c r="F81" s="14">
        <f t="shared" si="1"/>
        <v>0</v>
      </c>
      <c r="G81" s="13">
        <v>16380</v>
      </c>
      <c r="H81" s="14">
        <v>94676.400000000009</v>
      </c>
      <c r="I81" s="13">
        <v>0</v>
      </c>
      <c r="J81" s="14">
        <v>0</v>
      </c>
      <c r="K81" s="13">
        <v>16380</v>
      </c>
      <c r="L81" s="14">
        <v>94676.400000000009</v>
      </c>
    </row>
    <row r="82" spans="1:12" x14ac:dyDescent="0.25">
      <c r="A82" s="19">
        <v>12490178</v>
      </c>
      <c r="B82" s="20" t="s">
        <v>148</v>
      </c>
      <c r="C82" s="15" t="s">
        <v>4</v>
      </c>
      <c r="D82" s="13">
        <v>34748</v>
      </c>
      <c r="E82" s="176">
        <v>10.37</v>
      </c>
      <c r="F82" s="14">
        <f t="shared" si="1"/>
        <v>360336.75999999995</v>
      </c>
      <c r="G82" s="13">
        <v>0</v>
      </c>
      <c r="H82" s="14">
        <v>0</v>
      </c>
      <c r="I82" s="13">
        <v>5752</v>
      </c>
      <c r="J82" s="14">
        <v>59648.24</v>
      </c>
      <c r="K82" s="13">
        <v>28996</v>
      </c>
      <c r="L82" s="14">
        <v>300688.51999999996</v>
      </c>
    </row>
    <row r="83" spans="1:12" x14ac:dyDescent="0.25">
      <c r="A83" s="19">
        <v>24590318</v>
      </c>
      <c r="B83" s="20" t="s">
        <v>91</v>
      </c>
      <c r="C83" s="15" t="s">
        <v>4</v>
      </c>
      <c r="D83" s="13">
        <v>24647</v>
      </c>
      <c r="E83" s="176">
        <v>6.26</v>
      </c>
      <c r="F83" s="14">
        <f t="shared" si="1"/>
        <v>154290.22</v>
      </c>
      <c r="G83" s="13">
        <v>64441</v>
      </c>
      <c r="H83" s="14">
        <v>403400.66</v>
      </c>
      <c r="I83" s="13">
        <v>20816</v>
      </c>
      <c r="J83" s="14">
        <v>130308.15999999999</v>
      </c>
      <c r="K83" s="13">
        <v>68272</v>
      </c>
      <c r="L83" s="14">
        <v>427382.72000000003</v>
      </c>
    </row>
    <row r="84" spans="1:12" x14ac:dyDescent="0.25">
      <c r="A84" s="19">
        <v>67590557</v>
      </c>
      <c r="B84" s="20" t="s">
        <v>196</v>
      </c>
      <c r="C84" s="15" t="s">
        <v>4</v>
      </c>
      <c r="D84" s="13">
        <v>0</v>
      </c>
      <c r="E84" s="176">
        <v>550.72</v>
      </c>
      <c r="F84" s="14">
        <f t="shared" si="1"/>
        <v>0</v>
      </c>
      <c r="G84" s="13">
        <v>294</v>
      </c>
      <c r="H84" s="14">
        <v>161911.68000000002</v>
      </c>
      <c r="I84" s="13">
        <v>160</v>
      </c>
      <c r="J84" s="14">
        <v>88115.200000000012</v>
      </c>
      <c r="K84" s="13">
        <v>134</v>
      </c>
      <c r="L84" s="14">
        <v>73796.48000000001</v>
      </c>
    </row>
    <row r="85" spans="1:12" x14ac:dyDescent="0.25">
      <c r="A85" s="19">
        <v>74590406</v>
      </c>
      <c r="B85" s="20" t="s">
        <v>164</v>
      </c>
      <c r="C85" s="15" t="s">
        <v>6</v>
      </c>
      <c r="D85" s="13">
        <v>40439</v>
      </c>
      <c r="E85" s="176">
        <v>4.59</v>
      </c>
      <c r="F85" s="14">
        <f t="shared" si="1"/>
        <v>185615.00999999998</v>
      </c>
      <c r="G85" s="13">
        <v>45632</v>
      </c>
      <c r="H85" s="14">
        <v>209450.88</v>
      </c>
      <c r="I85" s="13">
        <v>5956</v>
      </c>
      <c r="J85" s="14">
        <v>27338.04</v>
      </c>
      <c r="K85" s="13">
        <v>80115</v>
      </c>
      <c r="L85" s="14">
        <v>367727.85000000003</v>
      </c>
    </row>
    <row r="86" spans="1:12" x14ac:dyDescent="0.25">
      <c r="A86" s="19">
        <v>12390160</v>
      </c>
      <c r="B86" s="20" t="s">
        <v>80</v>
      </c>
      <c r="C86" s="15" t="s">
        <v>4</v>
      </c>
      <c r="D86" s="13">
        <v>5668</v>
      </c>
      <c r="E86" s="176">
        <v>12.62</v>
      </c>
      <c r="F86" s="14">
        <f t="shared" si="1"/>
        <v>71530.159999999989</v>
      </c>
      <c r="G86" s="13">
        <v>0</v>
      </c>
      <c r="H86" s="14">
        <v>0</v>
      </c>
      <c r="I86" s="13">
        <v>150</v>
      </c>
      <c r="J86" s="14">
        <v>1892.9999999999998</v>
      </c>
      <c r="K86" s="13">
        <v>5518</v>
      </c>
      <c r="L86" s="14">
        <v>69637.159999999989</v>
      </c>
    </row>
    <row r="87" spans="1:12" x14ac:dyDescent="0.25">
      <c r="A87" s="19">
        <v>12390136</v>
      </c>
      <c r="B87" s="20" t="s">
        <v>83</v>
      </c>
      <c r="C87" s="15" t="s">
        <v>4</v>
      </c>
      <c r="D87" s="13">
        <v>2187</v>
      </c>
      <c r="E87" s="176">
        <v>5.49</v>
      </c>
      <c r="F87" s="14">
        <f t="shared" si="1"/>
        <v>12006.630000000001</v>
      </c>
      <c r="G87" s="13">
        <v>0</v>
      </c>
      <c r="H87" s="14">
        <v>0</v>
      </c>
      <c r="I87" s="13">
        <v>110</v>
      </c>
      <c r="J87" s="14">
        <v>603.9</v>
      </c>
      <c r="K87" s="13">
        <v>2077</v>
      </c>
      <c r="L87" s="14">
        <v>11402.730000000001</v>
      </c>
    </row>
    <row r="88" spans="1:12" x14ac:dyDescent="0.25">
      <c r="A88" s="19">
        <v>31222263</v>
      </c>
      <c r="B88" s="20" t="s">
        <v>152</v>
      </c>
      <c r="C88" s="15" t="s">
        <v>14</v>
      </c>
      <c r="D88" s="13">
        <v>161360</v>
      </c>
      <c r="E88" s="176">
        <v>2.5099999999999998</v>
      </c>
      <c r="F88" s="14">
        <f t="shared" si="1"/>
        <v>405013.6</v>
      </c>
      <c r="G88" s="13">
        <v>115190</v>
      </c>
      <c r="H88" s="14">
        <v>289126.89999999997</v>
      </c>
      <c r="I88" s="13">
        <v>161360</v>
      </c>
      <c r="J88" s="14">
        <v>405013.6</v>
      </c>
      <c r="K88" s="13">
        <v>115190</v>
      </c>
      <c r="L88" s="14">
        <v>289126.90000000002</v>
      </c>
    </row>
    <row r="89" spans="1:12" x14ac:dyDescent="0.25">
      <c r="A89" s="19">
        <v>76590104</v>
      </c>
      <c r="B89" s="20" t="s">
        <v>124</v>
      </c>
      <c r="C89" s="15" t="s">
        <v>6</v>
      </c>
      <c r="D89" s="13">
        <v>425155</v>
      </c>
      <c r="E89" s="176">
        <v>5.78</v>
      </c>
      <c r="F89" s="14">
        <f t="shared" si="1"/>
        <v>2457395.9</v>
      </c>
      <c r="G89" s="13">
        <v>0</v>
      </c>
      <c r="H89" s="14">
        <v>0</v>
      </c>
      <c r="I89" s="13">
        <v>55790</v>
      </c>
      <c r="J89" s="14">
        <v>322466.2</v>
      </c>
      <c r="K89" s="13">
        <v>369365</v>
      </c>
      <c r="L89" s="14">
        <v>2134929.6999999997</v>
      </c>
    </row>
    <row r="90" spans="1:12" x14ac:dyDescent="0.25">
      <c r="A90" s="19">
        <v>77091073</v>
      </c>
      <c r="B90" s="20" t="s">
        <v>145</v>
      </c>
      <c r="C90" s="15" t="s">
        <v>6</v>
      </c>
      <c r="D90" s="13">
        <v>60665</v>
      </c>
      <c r="E90" s="176">
        <v>2.57</v>
      </c>
      <c r="F90" s="14">
        <f t="shared" si="1"/>
        <v>155909.04999999999</v>
      </c>
      <c r="G90" s="13">
        <v>0</v>
      </c>
      <c r="H90" s="14">
        <v>0</v>
      </c>
      <c r="I90" s="13">
        <v>6000</v>
      </c>
      <c r="J90" s="14">
        <v>15419.999999999998</v>
      </c>
      <c r="K90" s="13">
        <v>54665</v>
      </c>
      <c r="L90" s="14">
        <v>140489.04999999999</v>
      </c>
    </row>
    <row r="91" spans="1:12" x14ac:dyDescent="0.25">
      <c r="A91" s="19">
        <v>62490137</v>
      </c>
      <c r="B91" s="20" t="s">
        <v>193</v>
      </c>
      <c r="C91" s="15" t="s">
        <v>4</v>
      </c>
      <c r="D91" s="13">
        <v>8125</v>
      </c>
      <c r="E91" s="176">
        <v>26.54</v>
      </c>
      <c r="F91" s="14">
        <f t="shared" si="1"/>
        <v>215637.5</v>
      </c>
      <c r="G91" s="13">
        <v>32497</v>
      </c>
      <c r="H91" s="14">
        <v>862470.38</v>
      </c>
      <c r="I91" s="13">
        <v>4157</v>
      </c>
      <c r="J91" s="14">
        <v>110326.78</v>
      </c>
      <c r="K91" s="13">
        <v>36465</v>
      </c>
      <c r="L91" s="14">
        <v>967781.09999999986</v>
      </c>
    </row>
    <row r="92" spans="1:12" x14ac:dyDescent="0.25">
      <c r="A92" s="19">
        <v>71690120</v>
      </c>
      <c r="B92" s="20" t="s">
        <v>81</v>
      </c>
      <c r="C92" s="15" t="s">
        <v>6</v>
      </c>
      <c r="D92" s="13">
        <v>6107</v>
      </c>
      <c r="E92" s="176">
        <v>32.85</v>
      </c>
      <c r="F92" s="14">
        <f t="shared" si="1"/>
        <v>200614.95</v>
      </c>
      <c r="G92" s="13">
        <v>0</v>
      </c>
      <c r="H92" s="14">
        <v>0</v>
      </c>
      <c r="I92" s="13">
        <v>306</v>
      </c>
      <c r="J92" s="14">
        <v>10052.1</v>
      </c>
      <c r="K92" s="13">
        <v>5801</v>
      </c>
      <c r="L92" s="14">
        <v>190562.85</v>
      </c>
    </row>
    <row r="93" spans="1:12" x14ac:dyDescent="0.25">
      <c r="A93" s="19">
        <v>71690104</v>
      </c>
      <c r="B93" s="20" t="s">
        <v>78</v>
      </c>
      <c r="C93" s="15" t="s">
        <v>4</v>
      </c>
      <c r="D93" s="13">
        <v>45068</v>
      </c>
      <c r="E93" s="176">
        <v>2.17</v>
      </c>
      <c r="F93" s="14">
        <f t="shared" si="1"/>
        <v>97797.56</v>
      </c>
      <c r="G93" s="13">
        <v>0</v>
      </c>
      <c r="H93" s="14">
        <v>0</v>
      </c>
      <c r="I93" s="13">
        <v>45068</v>
      </c>
      <c r="J93" s="14">
        <v>97797.56</v>
      </c>
      <c r="K93" s="13">
        <v>0</v>
      </c>
      <c r="L93" s="14">
        <v>0</v>
      </c>
    </row>
    <row r="94" spans="1:12" x14ac:dyDescent="0.25">
      <c r="A94" s="19">
        <v>71690112</v>
      </c>
      <c r="B94" s="20" t="s">
        <v>12</v>
      </c>
      <c r="C94" s="15" t="s">
        <v>6</v>
      </c>
      <c r="D94" s="13">
        <v>8247</v>
      </c>
      <c r="E94" s="176">
        <v>14.28</v>
      </c>
      <c r="F94" s="14">
        <f t="shared" si="1"/>
        <v>117767.15999999999</v>
      </c>
      <c r="G94" s="13">
        <v>0</v>
      </c>
      <c r="H94" s="14">
        <v>0</v>
      </c>
      <c r="I94" s="13">
        <v>855</v>
      </c>
      <c r="J94" s="14">
        <v>12209.4</v>
      </c>
      <c r="K94" s="13">
        <v>7392</v>
      </c>
      <c r="L94" s="14">
        <v>105557.75999999999</v>
      </c>
    </row>
    <row r="95" spans="1:12" x14ac:dyDescent="0.25">
      <c r="A95" s="19">
        <v>62490104</v>
      </c>
      <c r="B95" s="20" t="s">
        <v>149</v>
      </c>
      <c r="C95" s="15" t="s">
        <v>4</v>
      </c>
      <c r="D95" s="13">
        <v>38897</v>
      </c>
      <c r="E95" s="176">
        <v>37.31</v>
      </c>
      <c r="F95" s="14">
        <f t="shared" si="1"/>
        <v>1451247.07</v>
      </c>
      <c r="G95" s="13">
        <v>0</v>
      </c>
      <c r="H95" s="14">
        <v>0</v>
      </c>
      <c r="I95" s="13">
        <v>1664</v>
      </c>
      <c r="J95" s="14">
        <v>62083.840000000004</v>
      </c>
      <c r="K95" s="13">
        <v>37233</v>
      </c>
      <c r="L95" s="14">
        <v>1389163.23</v>
      </c>
    </row>
    <row r="96" spans="1:12" x14ac:dyDescent="0.25">
      <c r="A96" s="19">
        <v>97992115</v>
      </c>
      <c r="B96" s="20" t="s">
        <v>9</v>
      </c>
      <c r="C96" s="15" t="s">
        <v>4</v>
      </c>
      <c r="D96" s="13">
        <v>9600</v>
      </c>
      <c r="E96" s="176">
        <v>3.85</v>
      </c>
      <c r="F96" s="14">
        <f t="shared" si="1"/>
        <v>36960</v>
      </c>
      <c r="G96" s="13">
        <v>0</v>
      </c>
      <c r="H96" s="14">
        <v>0</v>
      </c>
      <c r="I96" s="13">
        <v>0</v>
      </c>
      <c r="J96" s="14">
        <v>0</v>
      </c>
      <c r="K96" s="13">
        <v>9600</v>
      </c>
      <c r="L96" s="14">
        <v>36960</v>
      </c>
    </row>
    <row r="97" spans="1:12" x14ac:dyDescent="0.25">
      <c r="A97" s="19">
        <v>78090103</v>
      </c>
      <c r="B97" s="20" t="s">
        <v>20</v>
      </c>
      <c r="C97" s="15" t="s">
        <v>6</v>
      </c>
      <c r="D97" s="13">
        <v>234818</v>
      </c>
      <c r="E97" s="176">
        <v>6.65</v>
      </c>
      <c r="F97" s="14">
        <f t="shared" si="1"/>
        <v>1561539.7000000002</v>
      </c>
      <c r="G97" s="13">
        <v>0</v>
      </c>
      <c r="H97" s="14">
        <v>0</v>
      </c>
      <c r="I97" s="13">
        <v>27356</v>
      </c>
      <c r="J97" s="14">
        <v>181917.40000000002</v>
      </c>
      <c r="K97" s="13">
        <v>207462</v>
      </c>
      <c r="L97" s="14">
        <v>1379622.3000000003</v>
      </c>
    </row>
    <row r="98" spans="1:12" x14ac:dyDescent="0.25">
      <c r="A98" s="19">
        <v>95592077</v>
      </c>
      <c r="B98" s="20" t="s">
        <v>49</v>
      </c>
      <c r="C98" s="15" t="s">
        <v>4</v>
      </c>
      <c r="D98" s="13">
        <v>60932</v>
      </c>
      <c r="E98" s="176">
        <v>2.1800000000000002</v>
      </c>
      <c r="F98" s="14">
        <f t="shared" si="1"/>
        <v>132831.76</v>
      </c>
      <c r="G98" s="13">
        <v>0</v>
      </c>
      <c r="H98" s="14">
        <v>0</v>
      </c>
      <c r="I98" s="13">
        <v>2500</v>
      </c>
      <c r="J98" s="14">
        <v>5450</v>
      </c>
      <c r="K98" s="13">
        <v>58432</v>
      </c>
      <c r="L98" s="14">
        <v>127381.76000000001</v>
      </c>
    </row>
    <row r="99" spans="1:12" x14ac:dyDescent="0.25">
      <c r="A99" s="19">
        <v>95590143</v>
      </c>
      <c r="B99" s="20" t="s">
        <v>64</v>
      </c>
      <c r="C99" s="15" t="s">
        <v>4</v>
      </c>
      <c r="D99" s="13">
        <v>366712</v>
      </c>
      <c r="E99" s="176">
        <v>2.25</v>
      </c>
      <c r="F99" s="14">
        <f t="shared" si="1"/>
        <v>825102</v>
      </c>
      <c r="G99" s="13">
        <v>0</v>
      </c>
      <c r="H99" s="14">
        <v>0</v>
      </c>
      <c r="I99" s="13">
        <v>38704</v>
      </c>
      <c r="J99" s="14">
        <v>87084</v>
      </c>
      <c r="K99" s="13">
        <v>328008</v>
      </c>
      <c r="L99" s="14">
        <v>738018</v>
      </c>
    </row>
    <row r="100" spans="1:12" x14ac:dyDescent="0.25">
      <c r="A100" s="19">
        <v>78091163</v>
      </c>
      <c r="B100" s="20" t="s">
        <v>192</v>
      </c>
      <c r="C100" s="15" t="s">
        <v>6</v>
      </c>
      <c r="D100" s="13">
        <v>12263</v>
      </c>
      <c r="E100" s="176">
        <v>3.61</v>
      </c>
      <c r="F100" s="14">
        <f t="shared" si="1"/>
        <v>44269.43</v>
      </c>
      <c r="G100" s="13">
        <v>0</v>
      </c>
      <c r="H100" s="14">
        <v>0</v>
      </c>
      <c r="I100" s="13">
        <v>0</v>
      </c>
      <c r="J100" s="14">
        <v>0</v>
      </c>
      <c r="K100" s="13">
        <v>12263</v>
      </c>
      <c r="L100" s="14">
        <v>44269.43</v>
      </c>
    </row>
    <row r="101" spans="1:12" x14ac:dyDescent="0.25">
      <c r="A101" s="19">
        <v>78091075</v>
      </c>
      <c r="B101" s="20" t="s">
        <v>118</v>
      </c>
      <c r="C101" s="15" t="s">
        <v>6</v>
      </c>
      <c r="D101" s="13">
        <v>10414</v>
      </c>
      <c r="E101" s="176">
        <v>2.99</v>
      </c>
      <c r="F101" s="14">
        <f t="shared" si="1"/>
        <v>31137.86</v>
      </c>
      <c r="G101" s="13">
        <v>24950</v>
      </c>
      <c r="H101" s="14">
        <v>74600.5</v>
      </c>
      <c r="I101" s="13">
        <v>6400</v>
      </c>
      <c r="J101" s="14">
        <v>19136</v>
      </c>
      <c r="K101" s="13">
        <v>28964</v>
      </c>
      <c r="L101" s="14">
        <v>86602.36</v>
      </c>
    </row>
    <row r="102" spans="1:12" x14ac:dyDescent="0.25">
      <c r="A102" s="19">
        <v>78091018</v>
      </c>
      <c r="B102" s="20" t="s">
        <v>191</v>
      </c>
      <c r="C102" s="15" t="s">
        <v>6</v>
      </c>
      <c r="D102" s="13">
        <v>12113</v>
      </c>
      <c r="E102" s="176">
        <v>3.62</v>
      </c>
      <c r="F102" s="14">
        <f t="shared" si="1"/>
        <v>43849.06</v>
      </c>
      <c r="G102" s="13">
        <v>0</v>
      </c>
      <c r="H102" s="14">
        <v>0</v>
      </c>
      <c r="I102" s="13">
        <v>0</v>
      </c>
      <c r="J102" s="14">
        <v>0</v>
      </c>
      <c r="K102" s="13">
        <v>12113</v>
      </c>
      <c r="L102" s="14">
        <v>43849.06</v>
      </c>
    </row>
    <row r="103" spans="1:12" x14ac:dyDescent="0.25">
      <c r="A103" s="19">
        <v>78590108</v>
      </c>
      <c r="B103" s="20" t="s">
        <v>137</v>
      </c>
      <c r="C103" s="15" t="s">
        <v>6</v>
      </c>
      <c r="D103" s="13">
        <v>80486</v>
      </c>
      <c r="E103" s="176">
        <v>3.92</v>
      </c>
      <c r="F103" s="14">
        <f t="shared" si="1"/>
        <v>315505.12</v>
      </c>
      <c r="G103" s="13">
        <v>80437</v>
      </c>
      <c r="H103" s="14">
        <v>315313.03999999998</v>
      </c>
      <c r="I103" s="13">
        <v>8672</v>
      </c>
      <c r="J103" s="14">
        <v>33994.239999999998</v>
      </c>
      <c r="K103" s="13">
        <v>152251</v>
      </c>
      <c r="L103" s="14">
        <v>596823.91999999993</v>
      </c>
    </row>
    <row r="104" spans="1:12" x14ac:dyDescent="0.25">
      <c r="A104" s="19">
        <v>78591071</v>
      </c>
      <c r="B104" s="20" t="s">
        <v>189</v>
      </c>
      <c r="C104" s="15" t="s">
        <v>6</v>
      </c>
      <c r="D104" s="13">
        <v>33945</v>
      </c>
      <c r="E104" s="176">
        <v>3.89</v>
      </c>
      <c r="F104" s="14">
        <f t="shared" si="1"/>
        <v>132046.05000000002</v>
      </c>
      <c r="G104" s="13">
        <v>0</v>
      </c>
      <c r="H104" s="14">
        <v>0</v>
      </c>
      <c r="I104" s="13">
        <v>10000</v>
      </c>
      <c r="J104" s="14">
        <v>38900</v>
      </c>
      <c r="K104" s="13">
        <v>23945</v>
      </c>
      <c r="L104" s="14">
        <v>93146.050000000017</v>
      </c>
    </row>
    <row r="105" spans="1:12" x14ac:dyDescent="0.25">
      <c r="A105" s="19">
        <v>40690110</v>
      </c>
      <c r="B105" s="20" t="s">
        <v>22</v>
      </c>
      <c r="C105" s="15" t="s">
        <v>4</v>
      </c>
      <c r="D105" s="13">
        <v>70793</v>
      </c>
      <c r="E105" s="176">
        <v>11.55</v>
      </c>
      <c r="F105" s="14">
        <f t="shared" si="1"/>
        <v>817659.15</v>
      </c>
      <c r="G105" s="13">
        <v>0</v>
      </c>
      <c r="H105" s="14">
        <v>0</v>
      </c>
      <c r="I105" s="13">
        <v>170</v>
      </c>
      <c r="J105" s="14">
        <v>1963.5000000000002</v>
      </c>
      <c r="K105" s="13">
        <v>70623</v>
      </c>
      <c r="L105" s="14">
        <v>815695.65</v>
      </c>
    </row>
    <row r="106" spans="1:12" x14ac:dyDescent="0.25">
      <c r="A106" s="19">
        <v>40690102</v>
      </c>
      <c r="B106" s="20" t="s">
        <v>171</v>
      </c>
      <c r="C106" s="15" t="s">
        <v>4</v>
      </c>
      <c r="D106" s="13">
        <v>9650</v>
      </c>
      <c r="E106" s="176">
        <v>4.5</v>
      </c>
      <c r="F106" s="14">
        <f t="shared" si="1"/>
        <v>43425</v>
      </c>
      <c r="G106" s="13">
        <v>0</v>
      </c>
      <c r="H106" s="14">
        <v>0</v>
      </c>
      <c r="I106" s="13">
        <v>0</v>
      </c>
      <c r="J106" s="14">
        <v>0</v>
      </c>
      <c r="K106" s="13">
        <v>9650</v>
      </c>
      <c r="L106" s="14">
        <v>43425</v>
      </c>
    </row>
    <row r="107" spans="1:12" x14ac:dyDescent="0.25">
      <c r="A107" s="19">
        <v>95490126</v>
      </c>
      <c r="B107" s="20" t="s">
        <v>59</v>
      </c>
      <c r="C107" s="15" t="s">
        <v>4</v>
      </c>
      <c r="D107" s="13">
        <v>200934</v>
      </c>
      <c r="E107" s="176">
        <v>2.09</v>
      </c>
      <c r="F107" s="14">
        <f t="shared" si="1"/>
        <v>419952.06</v>
      </c>
      <c r="G107" s="13">
        <v>0</v>
      </c>
      <c r="H107" s="14">
        <v>0</v>
      </c>
      <c r="I107" s="13">
        <v>44893</v>
      </c>
      <c r="J107" s="14">
        <v>93826.37</v>
      </c>
      <c r="K107" s="13">
        <v>156041</v>
      </c>
      <c r="L107" s="14">
        <v>326125.69</v>
      </c>
    </row>
    <row r="108" spans="1:12" x14ac:dyDescent="0.25">
      <c r="A108" s="19">
        <v>40390157</v>
      </c>
      <c r="B108" s="20" t="s">
        <v>67</v>
      </c>
      <c r="C108" s="15" t="s">
        <v>16</v>
      </c>
      <c r="D108" s="13">
        <v>43000</v>
      </c>
      <c r="E108" s="176">
        <v>0.09</v>
      </c>
      <c r="F108" s="14">
        <f t="shared" si="1"/>
        <v>3870</v>
      </c>
      <c r="G108" s="13">
        <v>0</v>
      </c>
      <c r="H108" s="14">
        <v>0</v>
      </c>
      <c r="I108" s="13">
        <v>0</v>
      </c>
      <c r="J108" s="14">
        <v>0</v>
      </c>
      <c r="K108" s="13">
        <v>43000</v>
      </c>
      <c r="L108" s="14">
        <v>3870</v>
      </c>
    </row>
    <row r="109" spans="1:12" x14ac:dyDescent="0.25">
      <c r="A109" s="19">
        <v>40390124</v>
      </c>
      <c r="B109" s="20" t="s">
        <v>66</v>
      </c>
      <c r="C109" s="15" t="s">
        <v>16</v>
      </c>
      <c r="D109" s="13">
        <v>17459</v>
      </c>
      <c r="E109" s="176">
        <v>0.09</v>
      </c>
      <c r="F109" s="14">
        <f t="shared" si="1"/>
        <v>1571.31</v>
      </c>
      <c r="G109" s="13">
        <v>0</v>
      </c>
      <c r="H109" s="14">
        <v>0</v>
      </c>
      <c r="I109" s="13">
        <v>0</v>
      </c>
      <c r="J109" s="14">
        <v>0</v>
      </c>
      <c r="K109" s="13">
        <v>17459</v>
      </c>
      <c r="L109" s="14">
        <v>1571.31</v>
      </c>
    </row>
    <row r="110" spans="1:12" x14ac:dyDescent="0.25">
      <c r="A110" s="19">
        <v>40390140</v>
      </c>
      <c r="B110" s="20" t="s">
        <v>73</v>
      </c>
      <c r="C110" s="15" t="s">
        <v>16</v>
      </c>
      <c r="D110" s="13">
        <v>40000</v>
      </c>
      <c r="E110" s="176">
        <v>0.09</v>
      </c>
      <c r="F110" s="14">
        <f t="shared" si="1"/>
        <v>3600</v>
      </c>
      <c r="G110" s="13">
        <v>0</v>
      </c>
      <c r="H110" s="14">
        <v>0</v>
      </c>
      <c r="I110" s="13">
        <v>0</v>
      </c>
      <c r="J110" s="14">
        <v>0</v>
      </c>
      <c r="K110" s="13">
        <v>40000</v>
      </c>
      <c r="L110" s="14">
        <v>3600</v>
      </c>
    </row>
    <row r="111" spans="1:12" x14ac:dyDescent="0.25">
      <c r="A111" s="19">
        <v>64590250</v>
      </c>
      <c r="B111" s="20" t="s">
        <v>197</v>
      </c>
      <c r="C111" s="15" t="s">
        <v>4</v>
      </c>
      <c r="D111" s="13">
        <v>0</v>
      </c>
      <c r="E111" s="176">
        <v>128.19</v>
      </c>
      <c r="F111" s="14">
        <f t="shared" si="1"/>
        <v>0</v>
      </c>
      <c r="G111" s="13">
        <v>660</v>
      </c>
      <c r="H111" s="14">
        <v>84605.4</v>
      </c>
      <c r="I111" s="13">
        <v>70</v>
      </c>
      <c r="J111" s="14">
        <v>8973.2999999999993</v>
      </c>
      <c r="K111" s="13">
        <v>590</v>
      </c>
      <c r="L111" s="14">
        <v>75632.099999999991</v>
      </c>
    </row>
    <row r="112" spans="1:12" x14ac:dyDescent="0.25">
      <c r="A112" s="19">
        <v>91890106</v>
      </c>
      <c r="B112" s="20" t="s">
        <v>156</v>
      </c>
      <c r="C112" s="15" t="s">
        <v>6</v>
      </c>
      <c r="D112" s="13">
        <v>258392</v>
      </c>
      <c r="E112" s="176">
        <v>1.98</v>
      </c>
      <c r="F112" s="14">
        <f t="shared" si="1"/>
        <v>511616.16</v>
      </c>
      <c r="G112" s="13">
        <v>0</v>
      </c>
      <c r="H112" s="14">
        <v>0</v>
      </c>
      <c r="I112" s="13">
        <v>41554</v>
      </c>
      <c r="J112" s="14">
        <v>82276.92</v>
      </c>
      <c r="K112" s="13">
        <v>216838</v>
      </c>
      <c r="L112" s="14">
        <v>429339.24</v>
      </c>
    </row>
    <row r="113" spans="1:12" x14ac:dyDescent="0.25">
      <c r="A113" s="19">
        <v>91990107</v>
      </c>
      <c r="B113" s="20" t="s">
        <v>38</v>
      </c>
      <c r="C113" s="15" t="s">
        <v>6</v>
      </c>
      <c r="D113" s="13">
        <v>207953</v>
      </c>
      <c r="E113" s="176">
        <v>2.1800000000000002</v>
      </c>
      <c r="F113" s="14">
        <f t="shared" si="1"/>
        <v>453337.54000000004</v>
      </c>
      <c r="G113" s="13">
        <v>0</v>
      </c>
      <c r="H113" s="14">
        <v>0</v>
      </c>
      <c r="I113" s="13">
        <v>21200</v>
      </c>
      <c r="J113" s="14">
        <v>46216</v>
      </c>
      <c r="K113" s="13">
        <v>186753</v>
      </c>
      <c r="L113" s="14">
        <v>407121.54000000004</v>
      </c>
    </row>
    <row r="114" spans="1:12" x14ac:dyDescent="0.25">
      <c r="A114" s="19">
        <v>24490108</v>
      </c>
      <c r="B114" s="20" t="s">
        <v>79</v>
      </c>
      <c r="C114" s="15" t="s">
        <v>4</v>
      </c>
      <c r="D114" s="13">
        <v>7177</v>
      </c>
      <c r="E114" s="176">
        <v>7.31</v>
      </c>
      <c r="F114" s="14">
        <f t="shared" si="1"/>
        <v>52463.869999999995</v>
      </c>
      <c r="G114" s="13">
        <v>0</v>
      </c>
      <c r="H114" s="14">
        <v>0</v>
      </c>
      <c r="I114" s="13">
        <v>3660</v>
      </c>
      <c r="J114" s="14">
        <v>26754.6</v>
      </c>
      <c r="K114" s="13">
        <v>3517</v>
      </c>
      <c r="L114" s="14">
        <v>25709.269999999997</v>
      </c>
    </row>
    <row r="115" spans="1:12" x14ac:dyDescent="0.25">
      <c r="A115" s="19">
        <v>63190103</v>
      </c>
      <c r="B115" s="20" t="s">
        <v>129</v>
      </c>
      <c r="C115" s="15" t="s">
        <v>4</v>
      </c>
      <c r="D115" s="13">
        <v>4519</v>
      </c>
      <c r="E115" s="176">
        <v>10.72</v>
      </c>
      <c r="F115" s="14">
        <f t="shared" si="1"/>
        <v>48443.68</v>
      </c>
      <c r="G115" s="13">
        <v>22195</v>
      </c>
      <c r="H115" s="14">
        <v>237930.40000000002</v>
      </c>
      <c r="I115" s="13">
        <v>16450</v>
      </c>
      <c r="J115" s="14">
        <v>176344</v>
      </c>
      <c r="K115" s="13">
        <v>10264</v>
      </c>
      <c r="L115" s="14">
        <v>110030.08000000002</v>
      </c>
    </row>
    <row r="116" spans="1:12" x14ac:dyDescent="0.25">
      <c r="A116" s="19">
        <v>64413070</v>
      </c>
      <c r="B116" s="20" t="s">
        <v>54</v>
      </c>
      <c r="C116" s="15" t="s">
        <v>4</v>
      </c>
      <c r="D116" s="13">
        <v>50</v>
      </c>
      <c r="E116" s="176">
        <v>3.54</v>
      </c>
      <c r="F116" s="14">
        <f t="shared" si="1"/>
        <v>177</v>
      </c>
      <c r="G116" s="13">
        <v>19111</v>
      </c>
      <c r="H116" s="14">
        <v>67652.94</v>
      </c>
      <c r="I116" s="13">
        <v>11200</v>
      </c>
      <c r="J116" s="14">
        <v>39648</v>
      </c>
      <c r="K116" s="13">
        <v>7961</v>
      </c>
      <c r="L116" s="14">
        <v>28181.940000000002</v>
      </c>
    </row>
    <row r="117" spans="1:12" x14ac:dyDescent="0.25">
      <c r="A117" s="19">
        <v>64490116</v>
      </c>
      <c r="B117" s="20" t="s">
        <v>65</v>
      </c>
      <c r="C117" s="15" t="s">
        <v>4</v>
      </c>
      <c r="D117" s="13">
        <v>112277</v>
      </c>
      <c r="E117" s="176">
        <v>3.47</v>
      </c>
      <c r="F117" s="14">
        <f t="shared" si="1"/>
        <v>389601.19</v>
      </c>
      <c r="G117" s="13">
        <v>0</v>
      </c>
      <c r="H117" s="14">
        <v>0</v>
      </c>
      <c r="I117" s="13">
        <v>11900</v>
      </c>
      <c r="J117" s="14">
        <v>41293</v>
      </c>
      <c r="K117" s="13">
        <v>100377</v>
      </c>
      <c r="L117" s="14">
        <v>348308.19</v>
      </c>
    </row>
    <row r="118" spans="1:12" x14ac:dyDescent="0.25">
      <c r="A118" s="19">
        <v>64423072</v>
      </c>
      <c r="B118" s="20" t="s">
        <v>57</v>
      </c>
      <c r="C118" s="15" t="s">
        <v>4</v>
      </c>
      <c r="D118" s="13">
        <v>3886</v>
      </c>
      <c r="E118" s="176">
        <v>5.48</v>
      </c>
      <c r="F118" s="14">
        <f t="shared" si="1"/>
        <v>21295.280000000002</v>
      </c>
      <c r="G118" s="13">
        <v>11174</v>
      </c>
      <c r="H118" s="14">
        <v>61233.520000000004</v>
      </c>
      <c r="I118" s="13">
        <v>3050</v>
      </c>
      <c r="J118" s="14">
        <v>16714</v>
      </c>
      <c r="K118" s="13">
        <v>12010</v>
      </c>
      <c r="L118" s="14">
        <v>65814.8</v>
      </c>
    </row>
    <row r="119" spans="1:12" x14ac:dyDescent="0.25">
      <c r="A119" s="19">
        <v>64490212</v>
      </c>
      <c r="B119" s="20" t="s">
        <v>56</v>
      </c>
      <c r="C119" s="15" t="s">
        <v>4</v>
      </c>
      <c r="D119" s="13">
        <v>32829</v>
      </c>
      <c r="E119" s="176">
        <v>5.44</v>
      </c>
      <c r="F119" s="14">
        <f t="shared" si="1"/>
        <v>178589.76</v>
      </c>
      <c r="G119" s="13">
        <v>0</v>
      </c>
      <c r="H119" s="14">
        <v>0</v>
      </c>
      <c r="I119" s="13">
        <v>3250</v>
      </c>
      <c r="J119" s="14">
        <v>17680</v>
      </c>
      <c r="K119" s="13">
        <v>29579</v>
      </c>
      <c r="L119" s="14">
        <v>160909.76000000001</v>
      </c>
    </row>
    <row r="120" spans="1:12" x14ac:dyDescent="0.25">
      <c r="A120" s="19">
        <v>64490317</v>
      </c>
      <c r="B120" s="20" t="s">
        <v>23</v>
      </c>
      <c r="C120" s="15" t="s">
        <v>4</v>
      </c>
      <c r="D120" s="13">
        <v>5672</v>
      </c>
      <c r="E120" s="176">
        <v>6.32</v>
      </c>
      <c r="F120" s="14">
        <f t="shared" si="1"/>
        <v>35847.040000000001</v>
      </c>
      <c r="G120" s="13">
        <v>0</v>
      </c>
      <c r="H120" s="14">
        <v>0</v>
      </c>
      <c r="I120" s="13">
        <v>50</v>
      </c>
      <c r="J120" s="14">
        <v>316</v>
      </c>
      <c r="K120" s="13">
        <v>5622</v>
      </c>
      <c r="L120" s="14">
        <v>35531.040000000001</v>
      </c>
    </row>
    <row r="121" spans="1:12" x14ac:dyDescent="0.25">
      <c r="A121" s="19">
        <v>93690108</v>
      </c>
      <c r="B121" s="20" t="s">
        <v>68</v>
      </c>
      <c r="C121" s="15" t="s">
        <v>6</v>
      </c>
      <c r="D121" s="13">
        <v>44135</v>
      </c>
      <c r="E121" s="176">
        <v>4.79</v>
      </c>
      <c r="F121" s="14">
        <f t="shared" si="1"/>
        <v>211406.65</v>
      </c>
      <c r="G121" s="13">
        <v>0</v>
      </c>
      <c r="H121" s="14">
        <v>0</v>
      </c>
      <c r="I121" s="13">
        <v>4900</v>
      </c>
      <c r="J121" s="14">
        <v>23471</v>
      </c>
      <c r="K121" s="13">
        <v>39235</v>
      </c>
      <c r="L121" s="14">
        <v>187935.65</v>
      </c>
    </row>
    <row r="122" spans="1:12" x14ac:dyDescent="0.25">
      <c r="A122" s="19">
        <v>82090205</v>
      </c>
      <c r="B122" s="20" t="s">
        <v>94</v>
      </c>
      <c r="C122" s="15" t="s">
        <v>6</v>
      </c>
      <c r="D122" s="13">
        <v>95048</v>
      </c>
      <c r="E122" s="176">
        <v>5.0599999999999996</v>
      </c>
      <c r="F122" s="14">
        <f t="shared" si="1"/>
        <v>480942.87999999995</v>
      </c>
      <c r="G122" s="13">
        <v>0</v>
      </c>
      <c r="H122" s="14">
        <v>0</v>
      </c>
      <c r="I122" s="13">
        <v>20000</v>
      </c>
      <c r="J122" s="14">
        <v>101199.99999999999</v>
      </c>
      <c r="K122" s="13">
        <v>75048</v>
      </c>
      <c r="L122" s="14">
        <v>379742.87999999995</v>
      </c>
    </row>
    <row r="123" spans="1:12" x14ac:dyDescent="0.25">
      <c r="A123" s="19">
        <v>26024210</v>
      </c>
      <c r="B123" s="20" t="s">
        <v>211</v>
      </c>
      <c r="C123" s="15" t="s">
        <v>14</v>
      </c>
      <c r="D123" s="13">
        <v>0</v>
      </c>
      <c r="E123" s="176">
        <v>2.34</v>
      </c>
      <c r="F123" s="14">
        <f t="shared" si="1"/>
        <v>0</v>
      </c>
      <c r="G123" s="13">
        <v>100000</v>
      </c>
      <c r="H123" s="14">
        <v>234000</v>
      </c>
      <c r="I123" s="13">
        <v>0</v>
      </c>
      <c r="J123" s="14">
        <v>0</v>
      </c>
      <c r="K123" s="13">
        <v>100000</v>
      </c>
      <c r="L123" s="14">
        <v>234000</v>
      </c>
    </row>
    <row r="124" spans="1:12" x14ac:dyDescent="0.25">
      <c r="A124" s="19">
        <v>26090204</v>
      </c>
      <c r="B124" s="20" t="s">
        <v>13</v>
      </c>
      <c r="C124" s="15" t="s">
        <v>14</v>
      </c>
      <c r="D124" s="13">
        <v>313332</v>
      </c>
      <c r="E124" s="176">
        <v>7.21</v>
      </c>
      <c r="F124" s="14">
        <f t="shared" si="1"/>
        <v>2259123.7200000002</v>
      </c>
      <c r="G124" s="13">
        <v>-308806</v>
      </c>
      <c r="H124" s="14">
        <v>-2226491.2599999998</v>
      </c>
      <c r="I124" s="13">
        <v>4526</v>
      </c>
      <c r="J124" s="14">
        <v>32632.46</v>
      </c>
      <c r="K124" s="13">
        <v>0</v>
      </c>
      <c r="L124" s="14">
        <v>4.2928149923682213E-10</v>
      </c>
    </row>
    <row r="125" spans="1:12" x14ac:dyDescent="0.25">
      <c r="A125" s="19">
        <v>71390101</v>
      </c>
      <c r="B125" s="20" t="s">
        <v>105</v>
      </c>
      <c r="C125" s="15" t="s">
        <v>6</v>
      </c>
      <c r="D125" s="13">
        <v>13250</v>
      </c>
      <c r="E125" s="176">
        <v>3.44</v>
      </c>
      <c r="F125" s="14">
        <f t="shared" si="1"/>
        <v>45580</v>
      </c>
      <c r="G125" s="13">
        <v>0</v>
      </c>
      <c r="H125" s="14">
        <v>0</v>
      </c>
      <c r="I125" s="13">
        <v>3450</v>
      </c>
      <c r="J125" s="14">
        <v>11868</v>
      </c>
      <c r="K125" s="13">
        <v>9800</v>
      </c>
      <c r="L125" s="14">
        <v>33712</v>
      </c>
    </row>
    <row r="126" spans="1:12" x14ac:dyDescent="0.25">
      <c r="A126" s="19">
        <v>71490102</v>
      </c>
      <c r="B126" s="20" t="s">
        <v>106</v>
      </c>
      <c r="C126" s="15" t="s">
        <v>107</v>
      </c>
      <c r="D126" s="13">
        <v>8956</v>
      </c>
      <c r="E126" s="176">
        <v>3.24</v>
      </c>
      <c r="F126" s="14">
        <f t="shared" si="1"/>
        <v>29017.440000000002</v>
      </c>
      <c r="G126" s="13">
        <v>0</v>
      </c>
      <c r="H126" s="14">
        <v>0</v>
      </c>
      <c r="I126" s="13">
        <v>2200</v>
      </c>
      <c r="J126" s="14">
        <v>7128.0000000000009</v>
      </c>
      <c r="K126" s="13">
        <v>6756</v>
      </c>
      <c r="L126" s="14">
        <v>21889.440000000002</v>
      </c>
    </row>
    <row r="127" spans="1:12" x14ac:dyDescent="0.25">
      <c r="A127" s="19">
        <v>21442172</v>
      </c>
      <c r="B127" s="20" t="s">
        <v>194</v>
      </c>
      <c r="C127" s="15" t="s">
        <v>14</v>
      </c>
      <c r="D127" s="13">
        <v>78000</v>
      </c>
      <c r="E127" s="176">
        <v>8.9499999999999993</v>
      </c>
      <c r="F127" s="14">
        <f t="shared" si="1"/>
        <v>698100</v>
      </c>
      <c r="G127" s="13">
        <v>0</v>
      </c>
      <c r="H127" s="14">
        <v>0</v>
      </c>
      <c r="I127" s="13">
        <v>0</v>
      </c>
      <c r="J127" s="14">
        <v>0</v>
      </c>
      <c r="K127" s="13">
        <v>78000</v>
      </c>
      <c r="L127" s="14">
        <v>698100</v>
      </c>
    </row>
    <row r="128" spans="1:12" x14ac:dyDescent="0.25">
      <c r="A128" s="19">
        <v>83590404</v>
      </c>
      <c r="B128" s="20" t="s">
        <v>136</v>
      </c>
      <c r="C128" s="15" t="s">
        <v>6</v>
      </c>
      <c r="D128" s="13">
        <v>45627</v>
      </c>
      <c r="E128" s="176">
        <v>5.09</v>
      </c>
      <c r="F128" s="14">
        <f t="shared" si="1"/>
        <v>232241.43</v>
      </c>
      <c r="G128" s="13">
        <v>0</v>
      </c>
      <c r="H128" s="14">
        <v>0</v>
      </c>
      <c r="I128" s="13">
        <v>7642</v>
      </c>
      <c r="J128" s="14">
        <v>38897.78</v>
      </c>
      <c r="K128" s="13">
        <v>37985</v>
      </c>
      <c r="L128" s="14">
        <v>193343.65</v>
      </c>
    </row>
    <row r="129" spans="1:12" x14ac:dyDescent="0.25">
      <c r="A129" s="19">
        <v>84091076</v>
      </c>
      <c r="B129" s="20" t="s">
        <v>184</v>
      </c>
      <c r="C129" s="15" t="s">
        <v>6</v>
      </c>
      <c r="D129" s="13">
        <v>29253</v>
      </c>
      <c r="E129" s="176">
        <v>2.6</v>
      </c>
      <c r="F129" s="14">
        <f t="shared" si="1"/>
        <v>76057.8</v>
      </c>
      <c r="G129" s="13">
        <v>0</v>
      </c>
      <c r="H129" s="14">
        <v>0</v>
      </c>
      <c r="I129" s="13">
        <v>3000</v>
      </c>
      <c r="J129" s="14">
        <v>7800</v>
      </c>
      <c r="K129" s="13">
        <v>26253</v>
      </c>
      <c r="L129" s="14">
        <v>68257.8</v>
      </c>
    </row>
    <row r="130" spans="1:12" x14ac:dyDescent="0.25">
      <c r="A130" s="19">
        <v>84090104</v>
      </c>
      <c r="B130" s="20" t="s">
        <v>122</v>
      </c>
      <c r="C130" s="15" t="s">
        <v>6</v>
      </c>
      <c r="D130" s="13">
        <v>572070</v>
      </c>
      <c r="E130" s="176">
        <v>8.81</v>
      </c>
      <c r="F130" s="14">
        <f t="shared" ref="F130:F193" si="2">D130*E130</f>
        <v>5039936.7</v>
      </c>
      <c r="G130" s="13">
        <v>316596</v>
      </c>
      <c r="H130" s="14">
        <v>2789210.7600000002</v>
      </c>
      <c r="I130" s="13">
        <v>87791</v>
      </c>
      <c r="J130" s="14">
        <v>773438.71000000008</v>
      </c>
      <c r="K130" s="13">
        <v>800875</v>
      </c>
      <c r="L130" s="14">
        <v>7055708.7500000009</v>
      </c>
    </row>
    <row r="131" spans="1:12" x14ac:dyDescent="0.25">
      <c r="A131" s="19">
        <v>84091084</v>
      </c>
      <c r="B131" s="20" t="s">
        <v>213</v>
      </c>
      <c r="C131" s="15" t="s">
        <v>6</v>
      </c>
      <c r="D131" s="13">
        <v>0</v>
      </c>
      <c r="E131" s="176">
        <v>2.77</v>
      </c>
      <c r="F131" s="14">
        <f t="shared" si="2"/>
        <v>0</v>
      </c>
      <c r="G131" s="13">
        <v>45236</v>
      </c>
      <c r="H131" s="14">
        <v>125303.72</v>
      </c>
      <c r="I131" s="13">
        <v>0</v>
      </c>
      <c r="J131" s="14">
        <v>0</v>
      </c>
      <c r="K131" s="13">
        <v>45236</v>
      </c>
      <c r="L131" s="14">
        <v>125303.72</v>
      </c>
    </row>
    <row r="132" spans="1:12" x14ac:dyDescent="0.25">
      <c r="A132" s="19">
        <v>84091211</v>
      </c>
      <c r="B132" s="20" t="s">
        <v>138</v>
      </c>
      <c r="C132" s="15" t="s">
        <v>6</v>
      </c>
      <c r="D132" s="13">
        <v>30127</v>
      </c>
      <c r="E132" s="176">
        <v>2.77</v>
      </c>
      <c r="F132" s="14">
        <f t="shared" si="2"/>
        <v>83451.789999999994</v>
      </c>
      <c r="G132" s="13">
        <v>0</v>
      </c>
      <c r="H132" s="14">
        <v>0</v>
      </c>
      <c r="I132" s="13">
        <v>0</v>
      </c>
      <c r="J132" s="14">
        <v>0</v>
      </c>
      <c r="K132" s="13">
        <v>30127</v>
      </c>
      <c r="L132" s="14">
        <v>83451.789999999994</v>
      </c>
    </row>
    <row r="133" spans="1:12" x14ac:dyDescent="0.25">
      <c r="A133" s="19">
        <v>75691075</v>
      </c>
      <c r="B133" s="20" t="s">
        <v>40</v>
      </c>
      <c r="C133" s="15" t="s">
        <v>4</v>
      </c>
      <c r="D133" s="13">
        <v>5950</v>
      </c>
      <c r="E133" s="176">
        <v>2.92</v>
      </c>
      <c r="F133" s="14">
        <f t="shared" si="2"/>
        <v>17374</v>
      </c>
      <c r="G133" s="13">
        <v>0</v>
      </c>
      <c r="H133" s="14">
        <v>0</v>
      </c>
      <c r="I133" s="13">
        <v>1300</v>
      </c>
      <c r="J133" s="14">
        <v>3796</v>
      </c>
      <c r="K133" s="13">
        <v>4650</v>
      </c>
      <c r="L133" s="14">
        <v>13578</v>
      </c>
    </row>
    <row r="134" spans="1:12" x14ac:dyDescent="0.25">
      <c r="A134" s="19">
        <v>75690103</v>
      </c>
      <c r="B134" s="20" t="s">
        <v>116</v>
      </c>
      <c r="C134" s="15" t="s">
        <v>4</v>
      </c>
      <c r="D134" s="13">
        <v>6250</v>
      </c>
      <c r="E134" s="176">
        <v>2.92</v>
      </c>
      <c r="F134" s="14">
        <f t="shared" si="2"/>
        <v>18250</v>
      </c>
      <c r="G134" s="13">
        <v>0</v>
      </c>
      <c r="H134" s="14">
        <v>0</v>
      </c>
      <c r="I134" s="13">
        <v>2000</v>
      </c>
      <c r="J134" s="14">
        <v>5840</v>
      </c>
      <c r="K134" s="13">
        <v>4250</v>
      </c>
      <c r="L134" s="14">
        <v>12410</v>
      </c>
    </row>
    <row r="135" spans="1:12" x14ac:dyDescent="0.25">
      <c r="A135" s="19">
        <v>13790125</v>
      </c>
      <c r="B135" s="20" t="s">
        <v>127</v>
      </c>
      <c r="C135" s="15" t="s">
        <v>4</v>
      </c>
      <c r="D135" s="13">
        <v>116165</v>
      </c>
      <c r="E135" s="176">
        <v>4.22</v>
      </c>
      <c r="F135" s="14">
        <f t="shared" si="2"/>
        <v>490216.3</v>
      </c>
      <c r="G135" s="13">
        <v>0</v>
      </c>
      <c r="H135" s="14">
        <v>0</v>
      </c>
      <c r="I135" s="13">
        <v>30553</v>
      </c>
      <c r="J135" s="14">
        <v>128933.65999999999</v>
      </c>
      <c r="K135" s="13">
        <v>85612</v>
      </c>
      <c r="L135" s="14">
        <v>361282.64</v>
      </c>
    </row>
    <row r="136" spans="1:12" x14ac:dyDescent="0.25">
      <c r="A136" s="19">
        <v>13580058</v>
      </c>
      <c r="B136" s="20" t="s">
        <v>96</v>
      </c>
      <c r="C136" s="15" t="s">
        <v>97</v>
      </c>
      <c r="D136" s="13">
        <v>4.04</v>
      </c>
      <c r="E136" s="176">
        <v>145</v>
      </c>
      <c r="F136" s="14">
        <f t="shared" si="2"/>
        <v>585.79999999999995</v>
      </c>
      <c r="G136" s="13">
        <v>0</v>
      </c>
      <c r="H136" s="14">
        <v>0</v>
      </c>
      <c r="I136" s="13">
        <v>0</v>
      </c>
      <c r="J136" s="14">
        <v>0</v>
      </c>
      <c r="K136" s="13">
        <v>4.04</v>
      </c>
      <c r="L136" s="14">
        <v>585.79999999999995</v>
      </c>
    </row>
    <row r="137" spans="1:12" x14ac:dyDescent="0.25">
      <c r="A137" s="19">
        <v>13711074</v>
      </c>
      <c r="B137" s="20" t="s">
        <v>99</v>
      </c>
      <c r="C137" s="15" t="s">
        <v>4</v>
      </c>
      <c r="D137" s="13">
        <v>9879</v>
      </c>
      <c r="E137" s="176">
        <v>4.18</v>
      </c>
      <c r="F137" s="14">
        <f t="shared" si="2"/>
        <v>41294.219999999994</v>
      </c>
      <c r="G137" s="13">
        <v>0</v>
      </c>
      <c r="H137" s="14">
        <v>0</v>
      </c>
      <c r="I137" s="13">
        <v>3900</v>
      </c>
      <c r="J137" s="14">
        <v>16301.999999999998</v>
      </c>
      <c r="K137" s="13">
        <v>5979</v>
      </c>
      <c r="L137" s="14">
        <v>24992.219999999994</v>
      </c>
    </row>
    <row r="138" spans="1:12" x14ac:dyDescent="0.25">
      <c r="A138" s="19">
        <v>13580025</v>
      </c>
      <c r="B138" s="20" t="s">
        <v>120</v>
      </c>
      <c r="C138" s="15" t="s">
        <v>97</v>
      </c>
      <c r="D138" s="13">
        <v>7498.48</v>
      </c>
      <c r="E138" s="176">
        <v>145</v>
      </c>
      <c r="F138" s="14">
        <f t="shared" si="2"/>
        <v>1087279.5999999999</v>
      </c>
      <c r="G138" s="13">
        <v>0</v>
      </c>
      <c r="H138" s="14">
        <v>0</v>
      </c>
      <c r="I138" s="13">
        <v>5429.6220000000003</v>
      </c>
      <c r="J138" s="14">
        <v>787295.19000000006</v>
      </c>
      <c r="K138" s="13">
        <v>2068.8579999999993</v>
      </c>
      <c r="L138" s="14">
        <v>299984.4099999998</v>
      </c>
    </row>
    <row r="139" spans="1:12" x14ac:dyDescent="0.25">
      <c r="A139" s="19">
        <v>13580000</v>
      </c>
      <c r="B139" s="20" t="s">
        <v>103</v>
      </c>
      <c r="C139" s="15" t="s">
        <v>97</v>
      </c>
      <c r="D139" s="13">
        <v>74388.554000000004</v>
      </c>
      <c r="E139" s="176">
        <v>145</v>
      </c>
      <c r="F139" s="14">
        <f t="shared" si="2"/>
        <v>10786340.33</v>
      </c>
      <c r="G139" s="13">
        <v>50178</v>
      </c>
      <c r="H139" s="14">
        <v>7275810</v>
      </c>
      <c r="I139" s="13">
        <v>53702.635999999999</v>
      </c>
      <c r="J139" s="14">
        <v>7786882.2199999997</v>
      </c>
      <c r="K139" s="13">
        <v>70863.918000000005</v>
      </c>
      <c r="L139" s="14">
        <v>10275268.109999999</v>
      </c>
    </row>
    <row r="140" spans="1:12" x14ac:dyDescent="0.25">
      <c r="A140" s="19">
        <v>63090102</v>
      </c>
      <c r="B140" s="20" t="s">
        <v>130</v>
      </c>
      <c r="C140" s="15" t="s">
        <v>4</v>
      </c>
      <c r="D140" s="13">
        <v>222332</v>
      </c>
      <c r="E140" s="176">
        <v>6.02</v>
      </c>
      <c r="F140" s="14">
        <f t="shared" si="2"/>
        <v>1338438.6399999999</v>
      </c>
      <c r="G140" s="13">
        <v>0</v>
      </c>
      <c r="H140" s="14">
        <v>0</v>
      </c>
      <c r="I140" s="13">
        <v>85205</v>
      </c>
      <c r="J140" s="14">
        <v>512934.1</v>
      </c>
      <c r="K140" s="13">
        <v>137127</v>
      </c>
      <c r="L140" s="14">
        <v>825504.53999999992</v>
      </c>
    </row>
    <row r="141" spans="1:12" x14ac:dyDescent="0.25">
      <c r="A141" s="19">
        <v>93990127</v>
      </c>
      <c r="B141" s="20" t="s">
        <v>179</v>
      </c>
      <c r="C141" s="15" t="s">
        <v>4</v>
      </c>
      <c r="D141" s="13">
        <v>14178</v>
      </c>
      <c r="E141" s="176">
        <v>2.41</v>
      </c>
      <c r="F141" s="14">
        <f t="shared" si="2"/>
        <v>34168.980000000003</v>
      </c>
      <c r="G141" s="13">
        <v>75475</v>
      </c>
      <c r="H141" s="14">
        <v>181894.75</v>
      </c>
      <c r="I141" s="13">
        <v>27878</v>
      </c>
      <c r="J141" s="14">
        <v>67185.98000000001</v>
      </c>
      <c r="K141" s="13">
        <v>61775</v>
      </c>
      <c r="L141" s="14">
        <v>148877.75</v>
      </c>
    </row>
    <row r="142" spans="1:12" x14ac:dyDescent="0.25">
      <c r="A142" s="19">
        <v>69090125</v>
      </c>
      <c r="B142" s="20" t="s">
        <v>201</v>
      </c>
      <c r="C142" s="15" t="s">
        <v>4</v>
      </c>
      <c r="D142" s="13">
        <v>0</v>
      </c>
      <c r="E142" s="176">
        <v>4.95</v>
      </c>
      <c r="F142" s="14">
        <f t="shared" si="2"/>
        <v>0</v>
      </c>
      <c r="G142" s="13">
        <v>52736</v>
      </c>
      <c r="H142" s="14">
        <v>261043.20000000001</v>
      </c>
      <c r="I142" s="13">
        <v>6200</v>
      </c>
      <c r="J142" s="14">
        <v>30690</v>
      </c>
      <c r="K142" s="13">
        <v>46536</v>
      </c>
      <c r="L142" s="14">
        <v>230353.2</v>
      </c>
    </row>
    <row r="143" spans="1:12" x14ac:dyDescent="0.25">
      <c r="A143" s="19">
        <v>26590225</v>
      </c>
      <c r="B143" s="20" t="s">
        <v>25</v>
      </c>
      <c r="C143" s="15" t="s">
        <v>4</v>
      </c>
      <c r="D143" s="13">
        <v>9545</v>
      </c>
      <c r="E143" s="176">
        <v>4.92</v>
      </c>
      <c r="F143" s="14">
        <f t="shared" si="2"/>
        <v>46961.4</v>
      </c>
      <c r="G143" s="13">
        <v>0</v>
      </c>
      <c r="H143" s="14">
        <v>0</v>
      </c>
      <c r="I143" s="13">
        <v>2000</v>
      </c>
      <c r="J143" s="14">
        <v>9840</v>
      </c>
      <c r="K143" s="13">
        <v>7545</v>
      </c>
      <c r="L143" s="14">
        <v>37121.4</v>
      </c>
    </row>
    <row r="144" spans="1:12" x14ac:dyDescent="0.25">
      <c r="A144" s="19">
        <v>27090351</v>
      </c>
      <c r="B144" s="20" t="s">
        <v>162</v>
      </c>
      <c r="C144" s="15" t="s">
        <v>4</v>
      </c>
      <c r="D144" s="13">
        <v>14</v>
      </c>
      <c r="E144" s="176">
        <v>109.68</v>
      </c>
      <c r="F144" s="14">
        <f t="shared" si="2"/>
        <v>1535.52</v>
      </c>
      <c r="G144" s="13">
        <v>0</v>
      </c>
      <c r="H144" s="14">
        <v>0</v>
      </c>
      <c r="I144" s="13">
        <v>14</v>
      </c>
      <c r="J144" s="14">
        <v>1535.52</v>
      </c>
      <c r="K144" s="13">
        <v>0</v>
      </c>
      <c r="L144" s="14">
        <v>0</v>
      </c>
    </row>
    <row r="145" spans="1:12" x14ac:dyDescent="0.25">
      <c r="A145" s="19">
        <v>27090222</v>
      </c>
      <c r="B145" s="20" t="s">
        <v>10</v>
      </c>
      <c r="C145" s="15" t="s">
        <v>4</v>
      </c>
      <c r="D145" s="13">
        <v>298</v>
      </c>
      <c r="E145" s="176">
        <v>66.23</v>
      </c>
      <c r="F145" s="14">
        <f t="shared" si="2"/>
        <v>19736.54</v>
      </c>
      <c r="G145" s="13">
        <v>0</v>
      </c>
      <c r="H145" s="14">
        <v>0</v>
      </c>
      <c r="I145" s="13">
        <v>6</v>
      </c>
      <c r="J145" s="14">
        <v>397.38</v>
      </c>
      <c r="K145" s="13">
        <v>292</v>
      </c>
      <c r="L145" s="14">
        <v>19339.16</v>
      </c>
    </row>
    <row r="146" spans="1:12" x14ac:dyDescent="0.25">
      <c r="A146" s="19">
        <v>26590315</v>
      </c>
      <c r="B146" s="20" t="s">
        <v>46</v>
      </c>
      <c r="C146" s="15" t="s">
        <v>4</v>
      </c>
      <c r="D146" s="13">
        <v>241273</v>
      </c>
      <c r="E146" s="176">
        <v>4.38</v>
      </c>
      <c r="F146" s="14">
        <f t="shared" si="2"/>
        <v>1056775.74</v>
      </c>
      <c r="G146" s="13">
        <v>0</v>
      </c>
      <c r="H146" s="14">
        <v>0</v>
      </c>
      <c r="I146" s="13">
        <v>121186</v>
      </c>
      <c r="J146" s="14">
        <v>530794.67999999993</v>
      </c>
      <c r="K146" s="13">
        <v>120087</v>
      </c>
      <c r="L146" s="14">
        <v>525981.06000000006</v>
      </c>
    </row>
    <row r="147" spans="1:12" x14ac:dyDescent="0.25">
      <c r="A147" s="19">
        <v>67090125</v>
      </c>
      <c r="B147" s="20" t="s">
        <v>37</v>
      </c>
      <c r="C147" s="15" t="s">
        <v>4</v>
      </c>
      <c r="D147" s="13">
        <v>71333</v>
      </c>
      <c r="E147" s="176">
        <v>4.17</v>
      </c>
      <c r="F147" s="14">
        <f t="shared" si="2"/>
        <v>297458.61</v>
      </c>
      <c r="G147" s="13">
        <v>0</v>
      </c>
      <c r="H147" s="14">
        <v>0</v>
      </c>
      <c r="I147" s="13">
        <v>49581</v>
      </c>
      <c r="J147" s="14">
        <v>206752.77</v>
      </c>
      <c r="K147" s="13">
        <v>21752</v>
      </c>
      <c r="L147" s="14">
        <v>90705.84</v>
      </c>
    </row>
    <row r="148" spans="1:12" x14ac:dyDescent="0.25">
      <c r="A148" s="19">
        <v>96891038</v>
      </c>
      <c r="B148" s="20" t="s">
        <v>180</v>
      </c>
      <c r="C148" s="15" t="s">
        <v>4</v>
      </c>
      <c r="D148" s="13">
        <v>25191</v>
      </c>
      <c r="E148" s="176">
        <v>1.49</v>
      </c>
      <c r="F148" s="14">
        <f t="shared" si="2"/>
        <v>37534.589999999997</v>
      </c>
      <c r="G148" s="13">
        <v>0</v>
      </c>
      <c r="H148" s="14">
        <v>0</v>
      </c>
      <c r="I148" s="13">
        <v>0</v>
      </c>
      <c r="J148" s="14">
        <v>0</v>
      </c>
      <c r="K148" s="13">
        <v>25191</v>
      </c>
      <c r="L148" s="14">
        <v>37534.589999999997</v>
      </c>
    </row>
    <row r="149" spans="1:12" x14ac:dyDescent="0.25">
      <c r="A149" s="19">
        <v>96892073</v>
      </c>
      <c r="B149" s="20" t="s">
        <v>53</v>
      </c>
      <c r="C149" s="15" t="s">
        <v>4</v>
      </c>
      <c r="D149" s="13">
        <v>54450</v>
      </c>
      <c r="E149" s="176">
        <v>1.35</v>
      </c>
      <c r="F149" s="14">
        <f t="shared" si="2"/>
        <v>73507.5</v>
      </c>
      <c r="G149" s="13">
        <v>0</v>
      </c>
      <c r="H149" s="14">
        <v>0</v>
      </c>
      <c r="I149" s="13">
        <v>10000</v>
      </c>
      <c r="J149" s="14">
        <v>13500</v>
      </c>
      <c r="K149" s="13">
        <v>44450</v>
      </c>
      <c r="L149" s="14">
        <v>60007.5</v>
      </c>
    </row>
    <row r="150" spans="1:12" x14ac:dyDescent="0.25">
      <c r="A150" s="19">
        <v>96890148</v>
      </c>
      <c r="B150" s="20" t="s">
        <v>153</v>
      </c>
      <c r="C150" s="15" t="s">
        <v>4</v>
      </c>
      <c r="D150" s="13">
        <v>154252</v>
      </c>
      <c r="E150" s="176">
        <v>1.32</v>
      </c>
      <c r="F150" s="14">
        <f t="shared" si="2"/>
        <v>203612.64</v>
      </c>
      <c r="G150" s="13">
        <v>100866</v>
      </c>
      <c r="H150" s="14">
        <v>133143.12</v>
      </c>
      <c r="I150" s="13">
        <v>153967</v>
      </c>
      <c r="J150" s="14">
        <v>203236.44</v>
      </c>
      <c r="K150" s="13">
        <v>101151</v>
      </c>
      <c r="L150" s="14">
        <v>133519.32</v>
      </c>
    </row>
    <row r="151" spans="1:12" x14ac:dyDescent="0.25">
      <c r="A151" s="19">
        <v>96790147</v>
      </c>
      <c r="B151" s="20" t="s">
        <v>112</v>
      </c>
      <c r="C151" s="15" t="s">
        <v>4</v>
      </c>
      <c r="D151" s="13">
        <v>100948</v>
      </c>
      <c r="E151" s="176">
        <v>1.35</v>
      </c>
      <c r="F151" s="14">
        <f t="shared" si="2"/>
        <v>136279.80000000002</v>
      </c>
      <c r="G151" s="13">
        <v>101096</v>
      </c>
      <c r="H151" s="14">
        <v>136479.6</v>
      </c>
      <c r="I151" s="13">
        <v>100946</v>
      </c>
      <c r="J151" s="14">
        <v>136277.1</v>
      </c>
      <c r="K151" s="13">
        <v>101098</v>
      </c>
      <c r="L151" s="14">
        <v>136482.30000000002</v>
      </c>
    </row>
    <row r="152" spans="1:12" x14ac:dyDescent="0.25">
      <c r="A152" s="19">
        <v>96792072</v>
      </c>
      <c r="B152" s="20" t="s">
        <v>48</v>
      </c>
      <c r="C152" s="15" t="s">
        <v>4</v>
      </c>
      <c r="D152" s="13">
        <v>89188</v>
      </c>
      <c r="E152" s="176">
        <v>1.37</v>
      </c>
      <c r="F152" s="14">
        <f t="shared" si="2"/>
        <v>122187.56000000001</v>
      </c>
      <c r="G152" s="13">
        <v>0</v>
      </c>
      <c r="H152" s="14">
        <v>0</v>
      </c>
      <c r="I152" s="13">
        <v>17000</v>
      </c>
      <c r="J152" s="14">
        <v>23290</v>
      </c>
      <c r="K152" s="13">
        <v>72188</v>
      </c>
      <c r="L152" s="14">
        <v>98897.560000000012</v>
      </c>
    </row>
    <row r="153" spans="1:12" x14ac:dyDescent="0.25">
      <c r="A153" s="19">
        <v>15090444</v>
      </c>
      <c r="B153" s="20" t="s">
        <v>168</v>
      </c>
      <c r="C153" s="15" t="s">
        <v>4</v>
      </c>
      <c r="D153" s="13">
        <v>2962</v>
      </c>
      <c r="E153" s="176">
        <v>93.04</v>
      </c>
      <c r="F153" s="14">
        <f t="shared" si="2"/>
        <v>275584.48000000004</v>
      </c>
      <c r="G153" s="13">
        <v>0</v>
      </c>
      <c r="H153" s="14">
        <v>0</v>
      </c>
      <c r="I153" s="13">
        <v>474</v>
      </c>
      <c r="J153" s="14">
        <v>44100.960000000006</v>
      </c>
      <c r="K153" s="13">
        <v>2488</v>
      </c>
      <c r="L153" s="14">
        <v>231483.52000000002</v>
      </c>
    </row>
    <row r="154" spans="1:12" x14ac:dyDescent="0.25">
      <c r="A154" s="19">
        <v>27590460</v>
      </c>
      <c r="B154" s="20" t="s">
        <v>167</v>
      </c>
      <c r="C154" s="15" t="s">
        <v>4</v>
      </c>
      <c r="D154" s="13">
        <v>4503</v>
      </c>
      <c r="E154" s="176">
        <v>87.19</v>
      </c>
      <c r="F154" s="14">
        <f t="shared" si="2"/>
        <v>392616.57</v>
      </c>
      <c r="G154" s="13">
        <v>0</v>
      </c>
      <c r="H154" s="14">
        <v>0</v>
      </c>
      <c r="I154" s="13">
        <v>636</v>
      </c>
      <c r="J154" s="14">
        <v>55452.84</v>
      </c>
      <c r="K154" s="13">
        <v>3867</v>
      </c>
      <c r="L154" s="14">
        <v>337163.73</v>
      </c>
    </row>
    <row r="155" spans="1:12" x14ac:dyDescent="0.25">
      <c r="A155" s="19">
        <v>27514143</v>
      </c>
      <c r="B155" s="20" t="s">
        <v>186</v>
      </c>
      <c r="C155" s="15" t="s">
        <v>14</v>
      </c>
      <c r="D155" s="13">
        <v>158600</v>
      </c>
      <c r="E155" s="176">
        <v>1.64</v>
      </c>
      <c r="F155" s="14">
        <f t="shared" si="2"/>
        <v>260103.99999999997</v>
      </c>
      <c r="G155" s="13">
        <v>0</v>
      </c>
      <c r="H155" s="14">
        <v>0</v>
      </c>
      <c r="I155" s="13">
        <v>150000</v>
      </c>
      <c r="J155" s="14">
        <v>245999.99999999997</v>
      </c>
      <c r="K155" s="13">
        <v>8600</v>
      </c>
      <c r="L155" s="14">
        <v>14104</v>
      </c>
    </row>
    <row r="156" spans="1:12" x14ac:dyDescent="0.25">
      <c r="A156" s="19">
        <v>25612264</v>
      </c>
      <c r="B156" s="20" t="s">
        <v>98</v>
      </c>
      <c r="C156" s="15" t="s">
        <v>14</v>
      </c>
      <c r="D156" s="13">
        <v>13200</v>
      </c>
      <c r="E156" s="176">
        <v>5.55</v>
      </c>
      <c r="F156" s="14">
        <f t="shared" si="2"/>
        <v>73260</v>
      </c>
      <c r="G156" s="13">
        <v>0</v>
      </c>
      <c r="H156" s="14">
        <v>0</v>
      </c>
      <c r="I156" s="13">
        <v>13200</v>
      </c>
      <c r="J156" s="14">
        <v>73260</v>
      </c>
      <c r="K156" s="13">
        <v>0</v>
      </c>
      <c r="L156" s="14">
        <v>0</v>
      </c>
    </row>
    <row r="157" spans="1:12" x14ac:dyDescent="0.25">
      <c r="A157" s="19">
        <v>25690103</v>
      </c>
      <c r="B157" s="20" t="s">
        <v>170</v>
      </c>
      <c r="C157" s="15" t="s">
        <v>4</v>
      </c>
      <c r="D157" s="13">
        <v>943</v>
      </c>
      <c r="E157" s="176">
        <v>54.19</v>
      </c>
      <c r="F157" s="14">
        <f t="shared" si="2"/>
        <v>51101.17</v>
      </c>
      <c r="G157" s="13">
        <v>0</v>
      </c>
      <c r="H157" s="14">
        <v>0</v>
      </c>
      <c r="I157" s="13">
        <v>80</v>
      </c>
      <c r="J157" s="14">
        <v>4335.2</v>
      </c>
      <c r="K157" s="13">
        <v>863</v>
      </c>
      <c r="L157" s="14">
        <v>46765.97</v>
      </c>
    </row>
    <row r="158" spans="1:12" x14ac:dyDescent="0.25">
      <c r="A158" s="19">
        <v>25690208</v>
      </c>
      <c r="B158" s="20" t="s">
        <v>102</v>
      </c>
      <c r="C158" s="15" t="s">
        <v>4</v>
      </c>
      <c r="D158" s="13">
        <v>3158</v>
      </c>
      <c r="E158" s="176">
        <v>85.35</v>
      </c>
      <c r="F158" s="14">
        <f t="shared" si="2"/>
        <v>269535.3</v>
      </c>
      <c r="G158" s="13">
        <v>5614</v>
      </c>
      <c r="H158" s="14">
        <v>479154.89999999997</v>
      </c>
      <c r="I158" s="13">
        <v>531</v>
      </c>
      <c r="J158" s="14">
        <v>45320.85</v>
      </c>
      <c r="K158" s="13">
        <v>8241</v>
      </c>
      <c r="L158" s="14">
        <v>703369.35</v>
      </c>
    </row>
    <row r="159" spans="1:12" x14ac:dyDescent="0.25">
      <c r="A159" s="19">
        <v>25622266</v>
      </c>
      <c r="B159" s="20" t="s">
        <v>166</v>
      </c>
      <c r="C159" s="15" t="s">
        <v>14</v>
      </c>
      <c r="D159" s="13">
        <v>893980</v>
      </c>
      <c r="E159" s="176">
        <v>8.66</v>
      </c>
      <c r="F159" s="14">
        <f t="shared" si="2"/>
        <v>7741866.7999999998</v>
      </c>
      <c r="G159" s="13">
        <v>0</v>
      </c>
      <c r="H159" s="14">
        <v>0</v>
      </c>
      <c r="I159" s="13">
        <v>407900</v>
      </c>
      <c r="J159" s="14">
        <v>3532414</v>
      </c>
      <c r="K159" s="13">
        <v>486080</v>
      </c>
      <c r="L159" s="14">
        <v>4209452.8</v>
      </c>
    </row>
    <row r="160" spans="1:12" x14ac:dyDescent="0.25">
      <c r="A160" s="19">
        <v>64090125</v>
      </c>
      <c r="B160" s="20" t="s">
        <v>117</v>
      </c>
      <c r="C160" s="15" t="s">
        <v>4</v>
      </c>
      <c r="D160" s="13">
        <v>224468</v>
      </c>
      <c r="E160" s="176">
        <v>6.5</v>
      </c>
      <c r="F160" s="14">
        <f t="shared" si="2"/>
        <v>1459042</v>
      </c>
      <c r="G160" s="13">
        <v>62059</v>
      </c>
      <c r="H160" s="14">
        <v>403383.5</v>
      </c>
      <c r="I160" s="13">
        <v>54013</v>
      </c>
      <c r="J160" s="14">
        <v>351084.5</v>
      </c>
      <c r="K160" s="13">
        <v>232514</v>
      </c>
      <c r="L160" s="14">
        <v>1511341</v>
      </c>
    </row>
    <row r="161" spans="1:12" x14ac:dyDescent="0.25">
      <c r="A161" s="19">
        <v>66090150</v>
      </c>
      <c r="B161" s="20" t="s">
        <v>216</v>
      </c>
      <c r="C161" s="15" t="s">
        <v>16</v>
      </c>
      <c r="D161" s="13">
        <v>0</v>
      </c>
      <c r="E161" s="176">
        <v>383.16</v>
      </c>
      <c r="F161" s="14">
        <f t="shared" si="2"/>
        <v>0</v>
      </c>
      <c r="G161" s="13">
        <v>721</v>
      </c>
      <c r="H161" s="14">
        <v>276258.36000000004</v>
      </c>
      <c r="I161" s="13">
        <v>0</v>
      </c>
      <c r="J161" s="14">
        <v>0</v>
      </c>
      <c r="K161" s="13">
        <v>721</v>
      </c>
      <c r="L161" s="14">
        <v>276258.36000000004</v>
      </c>
    </row>
    <row r="162" spans="1:12" x14ac:dyDescent="0.25">
      <c r="A162" s="19">
        <v>86690105</v>
      </c>
      <c r="B162" s="20" t="s">
        <v>50</v>
      </c>
      <c r="C162" s="15" t="s">
        <v>6</v>
      </c>
      <c r="D162" s="13">
        <v>13959</v>
      </c>
      <c r="E162" s="176">
        <v>4.4000000000000004</v>
      </c>
      <c r="F162" s="14">
        <f t="shared" si="2"/>
        <v>61419.600000000006</v>
      </c>
      <c r="G162" s="13">
        <v>6415</v>
      </c>
      <c r="H162" s="14">
        <v>28226.000000000004</v>
      </c>
      <c r="I162" s="13">
        <v>800</v>
      </c>
      <c r="J162" s="14">
        <v>3520.0000000000005</v>
      </c>
      <c r="K162" s="13">
        <v>19574</v>
      </c>
      <c r="L162" s="14">
        <v>86125.6</v>
      </c>
    </row>
    <row r="163" spans="1:12" x14ac:dyDescent="0.25">
      <c r="A163" s="19">
        <v>64990200</v>
      </c>
      <c r="B163" s="20" t="s">
        <v>150</v>
      </c>
      <c r="C163" s="15" t="s">
        <v>4</v>
      </c>
      <c r="D163" s="13">
        <v>10066</v>
      </c>
      <c r="E163" s="176">
        <v>20.37</v>
      </c>
      <c r="F163" s="14">
        <f t="shared" si="2"/>
        <v>205044.42</v>
      </c>
      <c r="G163" s="13">
        <v>25592</v>
      </c>
      <c r="H163" s="14">
        <v>521309.04000000004</v>
      </c>
      <c r="I163" s="13">
        <v>10102</v>
      </c>
      <c r="J163" s="14">
        <v>205777.74000000002</v>
      </c>
      <c r="K163" s="13">
        <v>25556</v>
      </c>
      <c r="L163" s="14">
        <v>520575.72000000009</v>
      </c>
    </row>
    <row r="164" spans="1:12" x14ac:dyDescent="0.25">
      <c r="A164" s="19">
        <v>64923116</v>
      </c>
      <c r="B164" s="20" t="s">
        <v>177</v>
      </c>
      <c r="C164" s="15" t="s">
        <v>4</v>
      </c>
      <c r="D164" s="13">
        <v>25558</v>
      </c>
      <c r="E164" s="176">
        <v>18.13</v>
      </c>
      <c r="F164" s="14">
        <f t="shared" si="2"/>
        <v>463366.54</v>
      </c>
      <c r="G164" s="13">
        <v>25540</v>
      </c>
      <c r="H164" s="14">
        <v>463040.19999999995</v>
      </c>
      <c r="I164" s="13">
        <v>25558</v>
      </c>
      <c r="J164" s="14">
        <v>463366.54</v>
      </c>
      <c r="K164" s="13">
        <v>25540</v>
      </c>
      <c r="L164" s="14">
        <v>463040.2</v>
      </c>
    </row>
    <row r="165" spans="1:12" x14ac:dyDescent="0.25">
      <c r="A165" s="19">
        <v>64923077</v>
      </c>
      <c r="B165" s="20" t="s">
        <v>200</v>
      </c>
      <c r="C165" s="15" t="s">
        <v>4</v>
      </c>
      <c r="D165" s="13">
        <v>0</v>
      </c>
      <c r="E165" s="176">
        <v>20.41</v>
      </c>
      <c r="F165" s="14">
        <f t="shared" si="2"/>
        <v>0</v>
      </c>
      <c r="G165" s="13">
        <v>6389</v>
      </c>
      <c r="H165" s="14">
        <v>130399.49</v>
      </c>
      <c r="I165" s="13">
        <v>2800</v>
      </c>
      <c r="J165" s="14">
        <v>57148</v>
      </c>
      <c r="K165" s="13">
        <v>3589</v>
      </c>
      <c r="L165" s="14">
        <v>73251.490000000005</v>
      </c>
    </row>
    <row r="166" spans="1:12" x14ac:dyDescent="0.25">
      <c r="A166" s="19">
        <v>40290115</v>
      </c>
      <c r="B166" s="20" t="s">
        <v>72</v>
      </c>
      <c r="C166" s="15" t="s">
        <v>4</v>
      </c>
      <c r="D166" s="13">
        <v>56499</v>
      </c>
      <c r="E166" s="176">
        <v>3.35</v>
      </c>
      <c r="F166" s="14">
        <f t="shared" si="2"/>
        <v>189271.65</v>
      </c>
      <c r="G166" s="13">
        <v>0</v>
      </c>
      <c r="H166" s="14">
        <v>0</v>
      </c>
      <c r="I166" s="13">
        <v>6766</v>
      </c>
      <c r="J166" s="14">
        <v>22666.100000000002</v>
      </c>
      <c r="K166" s="13">
        <v>49733</v>
      </c>
      <c r="L166" s="14">
        <v>166605.54999999999</v>
      </c>
    </row>
    <row r="167" spans="1:12" x14ac:dyDescent="0.25">
      <c r="A167" s="19">
        <v>61923110</v>
      </c>
      <c r="B167" s="20" t="s">
        <v>206</v>
      </c>
      <c r="C167" s="15" t="s">
        <v>4</v>
      </c>
      <c r="D167" s="13">
        <v>0</v>
      </c>
      <c r="E167" s="176">
        <v>6.1</v>
      </c>
      <c r="F167" s="14">
        <f t="shared" si="2"/>
        <v>0</v>
      </c>
      <c r="G167" s="13">
        <v>32870</v>
      </c>
      <c r="H167" s="14">
        <v>200507</v>
      </c>
      <c r="I167" s="13">
        <v>0</v>
      </c>
      <c r="J167" s="14">
        <v>0</v>
      </c>
      <c r="K167" s="13">
        <v>32870</v>
      </c>
      <c r="L167" s="14">
        <v>200507</v>
      </c>
    </row>
    <row r="168" spans="1:12" x14ac:dyDescent="0.25">
      <c r="A168" s="19">
        <v>61913117</v>
      </c>
      <c r="B168" s="20" t="s">
        <v>132</v>
      </c>
      <c r="C168" s="15" t="s">
        <v>4</v>
      </c>
      <c r="D168" s="13">
        <v>15746</v>
      </c>
      <c r="E168" s="176">
        <v>4.67</v>
      </c>
      <c r="F168" s="14">
        <f t="shared" si="2"/>
        <v>73533.819999999992</v>
      </c>
      <c r="G168" s="13">
        <v>15768</v>
      </c>
      <c r="H168" s="14">
        <v>73636.56</v>
      </c>
      <c r="I168" s="13">
        <v>15746</v>
      </c>
      <c r="J168" s="14">
        <v>73533.819999999992</v>
      </c>
      <c r="K168" s="13">
        <v>15768</v>
      </c>
      <c r="L168" s="14">
        <v>73636.560000000012</v>
      </c>
    </row>
    <row r="169" spans="1:12" x14ac:dyDescent="0.25">
      <c r="A169" s="19">
        <v>61990203</v>
      </c>
      <c r="B169" s="20" t="s">
        <v>43</v>
      </c>
      <c r="C169" s="15" t="s">
        <v>4</v>
      </c>
      <c r="D169" s="13">
        <v>9</v>
      </c>
      <c r="E169" s="176">
        <v>6.15</v>
      </c>
      <c r="F169" s="14">
        <f t="shared" si="2"/>
        <v>55.35</v>
      </c>
      <c r="G169" s="13">
        <v>32665</v>
      </c>
      <c r="H169" s="14">
        <v>200889.75</v>
      </c>
      <c r="I169" s="13">
        <v>1</v>
      </c>
      <c r="J169" s="14">
        <v>6.15</v>
      </c>
      <c r="K169" s="13">
        <v>32673</v>
      </c>
      <c r="L169" s="14">
        <v>200938.95</v>
      </c>
    </row>
    <row r="170" spans="1:12" x14ac:dyDescent="0.25">
      <c r="A170" s="19">
        <v>61933032</v>
      </c>
      <c r="B170" s="20" t="s">
        <v>131</v>
      </c>
      <c r="C170" s="15" t="s">
        <v>4</v>
      </c>
      <c r="D170" s="13">
        <v>10535</v>
      </c>
      <c r="E170" s="176">
        <v>10.51</v>
      </c>
      <c r="F170" s="14">
        <f t="shared" si="2"/>
        <v>110722.84999999999</v>
      </c>
      <c r="G170" s="13">
        <v>0</v>
      </c>
      <c r="H170" s="14">
        <v>0</v>
      </c>
      <c r="I170" s="13">
        <v>0</v>
      </c>
      <c r="J170" s="14">
        <v>0</v>
      </c>
      <c r="K170" s="13">
        <v>10535</v>
      </c>
      <c r="L170" s="14">
        <v>110722.84999999999</v>
      </c>
    </row>
    <row r="171" spans="1:12" x14ac:dyDescent="0.25">
      <c r="A171" s="19">
        <v>61990308</v>
      </c>
      <c r="B171" s="20" t="s">
        <v>42</v>
      </c>
      <c r="C171" s="15" t="s">
        <v>4</v>
      </c>
      <c r="D171" s="13">
        <v>20587</v>
      </c>
      <c r="E171" s="176">
        <v>10.64</v>
      </c>
      <c r="F171" s="14">
        <f t="shared" si="2"/>
        <v>219045.68000000002</v>
      </c>
      <c r="G171" s="13">
        <v>0</v>
      </c>
      <c r="H171" s="14">
        <v>0</v>
      </c>
      <c r="I171" s="13">
        <v>593</v>
      </c>
      <c r="J171" s="14">
        <v>6309.52</v>
      </c>
      <c r="K171" s="13">
        <v>19994</v>
      </c>
      <c r="L171" s="14">
        <v>212736.16000000003</v>
      </c>
    </row>
    <row r="172" spans="1:12" x14ac:dyDescent="0.25">
      <c r="A172" s="19">
        <v>61990107</v>
      </c>
      <c r="B172" s="20" t="s">
        <v>205</v>
      </c>
      <c r="C172" s="15" t="s">
        <v>4</v>
      </c>
      <c r="D172" s="13">
        <v>0</v>
      </c>
      <c r="E172" s="176">
        <v>4.71</v>
      </c>
      <c r="F172" s="14">
        <f t="shared" si="2"/>
        <v>0</v>
      </c>
      <c r="G172" s="13">
        <v>15733</v>
      </c>
      <c r="H172" s="14">
        <v>74102.429999999993</v>
      </c>
      <c r="I172" s="13">
        <v>0</v>
      </c>
      <c r="J172" s="14">
        <v>0</v>
      </c>
      <c r="K172" s="13">
        <v>15733</v>
      </c>
      <c r="L172" s="14">
        <v>74102.429999999993</v>
      </c>
    </row>
    <row r="173" spans="1:12" x14ac:dyDescent="0.25">
      <c r="A173" s="19">
        <v>88291036</v>
      </c>
      <c r="B173" s="20" t="s">
        <v>181</v>
      </c>
      <c r="C173" s="15" t="s">
        <v>6</v>
      </c>
      <c r="D173" s="13">
        <v>14650</v>
      </c>
      <c r="E173" s="176">
        <v>2.5</v>
      </c>
      <c r="F173" s="14">
        <f t="shared" si="2"/>
        <v>36625</v>
      </c>
      <c r="G173" s="13">
        <v>0</v>
      </c>
      <c r="H173" s="14">
        <v>0</v>
      </c>
      <c r="I173" s="13">
        <v>0</v>
      </c>
      <c r="J173" s="14">
        <v>0</v>
      </c>
      <c r="K173" s="13">
        <v>14650</v>
      </c>
      <c r="L173" s="14">
        <v>36625</v>
      </c>
    </row>
    <row r="174" spans="1:12" x14ac:dyDescent="0.25">
      <c r="A174" s="19">
        <v>88290105</v>
      </c>
      <c r="B174" s="20" t="s">
        <v>115</v>
      </c>
      <c r="C174" s="15" t="s">
        <v>6</v>
      </c>
      <c r="D174" s="13">
        <v>37552</v>
      </c>
      <c r="E174" s="176">
        <v>2.39</v>
      </c>
      <c r="F174" s="14">
        <f t="shared" si="2"/>
        <v>89749.28</v>
      </c>
      <c r="G174" s="13">
        <v>0</v>
      </c>
      <c r="H174" s="14">
        <v>0</v>
      </c>
      <c r="I174" s="13">
        <v>8150</v>
      </c>
      <c r="J174" s="14">
        <v>19478.5</v>
      </c>
      <c r="K174" s="13">
        <v>29402</v>
      </c>
      <c r="L174" s="14">
        <v>70270.78</v>
      </c>
    </row>
    <row r="175" spans="1:12" x14ac:dyDescent="0.25">
      <c r="A175" s="19">
        <v>88190137</v>
      </c>
      <c r="B175" s="20" t="s">
        <v>155</v>
      </c>
      <c r="C175" s="15" t="s">
        <v>6</v>
      </c>
      <c r="D175" s="13">
        <v>18509</v>
      </c>
      <c r="E175" s="176">
        <v>8.39</v>
      </c>
      <c r="F175" s="14">
        <f t="shared" si="2"/>
        <v>155290.51</v>
      </c>
      <c r="G175" s="13">
        <v>22504</v>
      </c>
      <c r="H175" s="14">
        <v>188808.56000000003</v>
      </c>
      <c r="I175" s="13">
        <v>6304</v>
      </c>
      <c r="J175" s="14">
        <v>52890.560000000005</v>
      </c>
      <c r="K175" s="13">
        <v>34709</v>
      </c>
      <c r="L175" s="14">
        <v>291208.51000000007</v>
      </c>
    </row>
    <row r="176" spans="1:12" x14ac:dyDescent="0.25">
      <c r="A176" s="19">
        <v>88190120</v>
      </c>
      <c r="B176" s="20" t="s">
        <v>101</v>
      </c>
      <c r="C176" s="15" t="s">
        <v>6</v>
      </c>
      <c r="D176" s="13">
        <v>59887</v>
      </c>
      <c r="E176" s="176">
        <v>4.62</v>
      </c>
      <c r="F176" s="14">
        <f t="shared" si="2"/>
        <v>276677.94</v>
      </c>
      <c r="G176" s="13">
        <v>0</v>
      </c>
      <c r="H176" s="14">
        <v>0</v>
      </c>
      <c r="I176" s="13">
        <v>2850</v>
      </c>
      <c r="J176" s="14">
        <v>13167</v>
      </c>
      <c r="K176" s="13">
        <v>57037</v>
      </c>
      <c r="L176" s="14">
        <v>263510.94</v>
      </c>
    </row>
    <row r="177" spans="1:12" x14ac:dyDescent="0.25">
      <c r="A177" s="19">
        <v>73790205</v>
      </c>
      <c r="B177" s="20" t="s">
        <v>51</v>
      </c>
      <c r="C177" s="15" t="s">
        <v>16</v>
      </c>
      <c r="D177" s="13">
        <v>30896</v>
      </c>
      <c r="E177" s="176">
        <v>3.68</v>
      </c>
      <c r="F177" s="14">
        <f t="shared" si="2"/>
        <v>113697.28</v>
      </c>
      <c r="G177" s="13">
        <v>0</v>
      </c>
      <c r="H177" s="14">
        <v>0</v>
      </c>
      <c r="I177" s="13">
        <v>0</v>
      </c>
      <c r="J177" s="14">
        <v>0</v>
      </c>
      <c r="K177" s="13">
        <v>30896</v>
      </c>
      <c r="L177" s="14">
        <v>113697.28</v>
      </c>
    </row>
    <row r="178" spans="1:12" x14ac:dyDescent="0.25">
      <c r="A178" s="19">
        <v>73790502</v>
      </c>
      <c r="B178" s="20" t="s">
        <v>30</v>
      </c>
      <c r="C178" s="15" t="s">
        <v>16</v>
      </c>
      <c r="D178" s="13">
        <v>15928</v>
      </c>
      <c r="E178" s="176">
        <v>20.12</v>
      </c>
      <c r="F178" s="14">
        <f t="shared" si="2"/>
        <v>320471.36000000004</v>
      </c>
      <c r="G178" s="13">
        <v>0</v>
      </c>
      <c r="H178" s="14">
        <v>0</v>
      </c>
      <c r="I178" s="13">
        <v>24</v>
      </c>
      <c r="J178" s="14">
        <v>482.88</v>
      </c>
      <c r="K178" s="13">
        <v>15904</v>
      </c>
      <c r="L178" s="14">
        <v>319988.48000000004</v>
      </c>
    </row>
    <row r="179" spans="1:12" x14ac:dyDescent="0.25">
      <c r="A179" s="19">
        <v>73790301</v>
      </c>
      <c r="B179" s="20" t="s">
        <v>71</v>
      </c>
      <c r="C179" s="15" t="s">
        <v>16</v>
      </c>
      <c r="D179" s="13">
        <v>4936</v>
      </c>
      <c r="E179" s="176">
        <v>5.22</v>
      </c>
      <c r="F179" s="14">
        <f t="shared" si="2"/>
        <v>25765.919999999998</v>
      </c>
      <c r="G179" s="13">
        <v>0</v>
      </c>
      <c r="H179" s="14">
        <v>0</v>
      </c>
      <c r="I179" s="13">
        <v>5</v>
      </c>
      <c r="J179" s="14">
        <v>26.099999999999998</v>
      </c>
      <c r="K179" s="13">
        <v>4931</v>
      </c>
      <c r="L179" s="14">
        <v>25739.82</v>
      </c>
    </row>
    <row r="180" spans="1:12" x14ac:dyDescent="0.25">
      <c r="A180" s="19">
        <v>73790406</v>
      </c>
      <c r="B180" s="20" t="s">
        <v>39</v>
      </c>
      <c r="C180" s="15" t="s">
        <v>16</v>
      </c>
      <c r="D180" s="13">
        <v>26996</v>
      </c>
      <c r="E180" s="176">
        <v>11.65</v>
      </c>
      <c r="F180" s="14">
        <f t="shared" si="2"/>
        <v>314503.40000000002</v>
      </c>
      <c r="G180" s="13">
        <v>0</v>
      </c>
      <c r="H180" s="14">
        <v>0</v>
      </c>
      <c r="I180" s="13">
        <v>94</v>
      </c>
      <c r="J180" s="14">
        <v>1095.1000000000001</v>
      </c>
      <c r="K180" s="13">
        <v>26902</v>
      </c>
      <c r="L180" s="14">
        <v>313408.30000000005</v>
      </c>
    </row>
    <row r="181" spans="1:12" x14ac:dyDescent="0.25">
      <c r="A181" s="19">
        <v>73790100</v>
      </c>
      <c r="B181" s="20" t="s">
        <v>31</v>
      </c>
      <c r="C181" s="15" t="s">
        <v>16</v>
      </c>
      <c r="D181" s="13">
        <v>51</v>
      </c>
      <c r="E181" s="176">
        <v>4.16</v>
      </c>
      <c r="F181" s="14">
        <f t="shared" si="2"/>
        <v>212.16</v>
      </c>
      <c r="G181" s="13">
        <v>0</v>
      </c>
      <c r="H181" s="14">
        <v>0</v>
      </c>
      <c r="I181" s="13">
        <v>0</v>
      </c>
      <c r="J181" s="14">
        <v>0</v>
      </c>
      <c r="K181" s="13">
        <v>51</v>
      </c>
      <c r="L181" s="14">
        <v>212.16</v>
      </c>
    </row>
    <row r="182" spans="1:12" x14ac:dyDescent="0.25">
      <c r="A182" s="19">
        <v>73790607</v>
      </c>
      <c r="B182" s="20" t="s">
        <v>52</v>
      </c>
      <c r="C182" s="15" t="s">
        <v>16</v>
      </c>
      <c r="D182" s="13">
        <v>234</v>
      </c>
      <c r="E182" s="176">
        <v>72.52</v>
      </c>
      <c r="F182" s="14">
        <f t="shared" si="2"/>
        <v>16969.68</v>
      </c>
      <c r="G182" s="13">
        <v>0</v>
      </c>
      <c r="H182" s="14">
        <v>0</v>
      </c>
      <c r="I182" s="13">
        <v>25</v>
      </c>
      <c r="J182" s="14">
        <v>1813</v>
      </c>
      <c r="K182" s="13">
        <v>209</v>
      </c>
      <c r="L182" s="14">
        <v>15156.68</v>
      </c>
    </row>
    <row r="183" spans="1:12" x14ac:dyDescent="0.25">
      <c r="A183" s="19">
        <v>24390107</v>
      </c>
      <c r="B183" s="20" t="s">
        <v>119</v>
      </c>
      <c r="C183" s="15" t="s">
        <v>4</v>
      </c>
      <c r="D183" s="13">
        <v>65498</v>
      </c>
      <c r="E183" s="176">
        <v>15.54</v>
      </c>
      <c r="F183" s="14">
        <f t="shared" si="2"/>
        <v>1017838.9199999999</v>
      </c>
      <c r="G183" s="13">
        <v>0</v>
      </c>
      <c r="H183" s="14">
        <v>0</v>
      </c>
      <c r="I183" s="13">
        <v>10371</v>
      </c>
      <c r="J183" s="14">
        <v>161165.34</v>
      </c>
      <c r="K183" s="13">
        <v>55127</v>
      </c>
      <c r="L183" s="14">
        <v>856673.58</v>
      </c>
    </row>
    <row r="184" spans="1:12" x14ac:dyDescent="0.25">
      <c r="A184" s="19">
        <v>15790104</v>
      </c>
      <c r="B184" s="20" t="s">
        <v>123</v>
      </c>
      <c r="C184" s="15" t="s">
        <v>4</v>
      </c>
      <c r="D184" s="13">
        <v>563</v>
      </c>
      <c r="E184" s="176">
        <v>268.26</v>
      </c>
      <c r="F184" s="14">
        <f t="shared" si="2"/>
        <v>151030.38</v>
      </c>
      <c r="G184" s="13">
        <v>0</v>
      </c>
      <c r="H184" s="14">
        <v>0</v>
      </c>
      <c r="I184" s="13">
        <v>61</v>
      </c>
      <c r="J184" s="14">
        <v>16363.859999999999</v>
      </c>
      <c r="K184" s="13">
        <v>502</v>
      </c>
      <c r="L184" s="14">
        <v>134666.52000000002</v>
      </c>
    </row>
    <row r="185" spans="1:12" x14ac:dyDescent="0.25">
      <c r="A185" s="19">
        <v>15790200</v>
      </c>
      <c r="B185" s="20" t="s">
        <v>100</v>
      </c>
      <c r="C185" s="15" t="s">
        <v>4</v>
      </c>
      <c r="D185" s="13">
        <v>248</v>
      </c>
      <c r="E185" s="176">
        <v>473.82</v>
      </c>
      <c r="F185" s="14">
        <f t="shared" si="2"/>
        <v>117507.36</v>
      </c>
      <c r="G185" s="13">
        <v>0</v>
      </c>
      <c r="H185" s="14">
        <v>0</v>
      </c>
      <c r="I185" s="13">
        <v>80</v>
      </c>
      <c r="J185" s="14">
        <v>37905.599999999999</v>
      </c>
      <c r="K185" s="13">
        <v>168</v>
      </c>
      <c r="L185" s="14">
        <v>79601.760000000009</v>
      </c>
    </row>
    <row r="186" spans="1:12" x14ac:dyDescent="0.25">
      <c r="A186" s="19">
        <v>16290250</v>
      </c>
      <c r="B186" s="20" t="s">
        <v>185</v>
      </c>
      <c r="C186" s="15" t="s">
        <v>4</v>
      </c>
      <c r="D186" s="13">
        <v>110</v>
      </c>
      <c r="E186" s="176">
        <v>543.9</v>
      </c>
      <c r="F186" s="14">
        <f t="shared" si="2"/>
        <v>59829</v>
      </c>
      <c r="G186" s="13">
        <v>0</v>
      </c>
      <c r="H186" s="14">
        <v>0</v>
      </c>
      <c r="I186" s="13">
        <v>110</v>
      </c>
      <c r="J186" s="14">
        <v>59829</v>
      </c>
      <c r="K186" s="13">
        <v>0</v>
      </c>
      <c r="L186" s="14">
        <v>0</v>
      </c>
    </row>
    <row r="187" spans="1:12" x14ac:dyDescent="0.25">
      <c r="A187" s="19">
        <v>62590113</v>
      </c>
      <c r="B187" s="20" t="s">
        <v>45</v>
      </c>
      <c r="C187" s="15" t="s">
        <v>4</v>
      </c>
      <c r="D187" s="13">
        <v>5055</v>
      </c>
      <c r="E187" s="176">
        <v>3.99</v>
      </c>
      <c r="F187" s="14">
        <f t="shared" si="2"/>
        <v>20169.45</v>
      </c>
      <c r="G187" s="13">
        <v>0</v>
      </c>
      <c r="H187" s="14">
        <v>0</v>
      </c>
      <c r="I187" s="13">
        <v>60</v>
      </c>
      <c r="J187" s="14">
        <v>239.4</v>
      </c>
      <c r="K187" s="13">
        <v>4995</v>
      </c>
      <c r="L187" s="14">
        <v>19930.05</v>
      </c>
    </row>
    <row r="188" spans="1:12" x14ac:dyDescent="0.25">
      <c r="A188" s="19">
        <v>62590105</v>
      </c>
      <c r="B188" s="20" t="s">
        <v>172</v>
      </c>
      <c r="C188" s="15" t="s">
        <v>4</v>
      </c>
      <c r="D188" s="13">
        <v>1828</v>
      </c>
      <c r="E188" s="176">
        <v>34.19</v>
      </c>
      <c r="F188" s="14">
        <f t="shared" si="2"/>
        <v>62499.319999999992</v>
      </c>
      <c r="G188" s="13">
        <v>0</v>
      </c>
      <c r="H188" s="14">
        <v>0</v>
      </c>
      <c r="I188" s="13">
        <v>554</v>
      </c>
      <c r="J188" s="14">
        <v>18941.259999999998</v>
      </c>
      <c r="K188" s="13">
        <v>1274</v>
      </c>
      <c r="L188" s="14">
        <v>43558.06</v>
      </c>
    </row>
    <row r="189" spans="1:12" x14ac:dyDescent="0.25">
      <c r="A189" s="19">
        <v>24290106</v>
      </c>
      <c r="B189" s="20" t="s">
        <v>165</v>
      </c>
      <c r="C189" s="15" t="s">
        <v>4</v>
      </c>
      <c r="D189" s="13">
        <v>43050</v>
      </c>
      <c r="E189" s="176">
        <v>2.78</v>
      </c>
      <c r="F189" s="14">
        <f t="shared" si="2"/>
        <v>119678.99999999999</v>
      </c>
      <c r="G189" s="13">
        <v>0</v>
      </c>
      <c r="H189" s="14">
        <v>0</v>
      </c>
      <c r="I189" s="13">
        <v>3300</v>
      </c>
      <c r="J189" s="14">
        <v>9174</v>
      </c>
      <c r="K189" s="13">
        <v>39750</v>
      </c>
      <c r="L189" s="14">
        <v>110504.99999999999</v>
      </c>
    </row>
    <row r="190" spans="1:12" x14ac:dyDescent="0.25">
      <c r="A190" s="19">
        <v>24290202</v>
      </c>
      <c r="B190" s="20" t="s">
        <v>154</v>
      </c>
      <c r="C190" s="15" t="s">
        <v>4</v>
      </c>
      <c r="D190" s="13">
        <v>13149</v>
      </c>
      <c r="E190" s="176">
        <v>4.41</v>
      </c>
      <c r="F190" s="14">
        <f t="shared" si="2"/>
        <v>57987.090000000004</v>
      </c>
      <c r="G190" s="13">
        <v>0</v>
      </c>
      <c r="H190" s="14">
        <v>0</v>
      </c>
      <c r="I190" s="13">
        <v>7651</v>
      </c>
      <c r="J190" s="14">
        <v>33740.910000000003</v>
      </c>
      <c r="K190" s="13">
        <v>5498</v>
      </c>
      <c r="L190" s="14">
        <v>24246.18</v>
      </c>
    </row>
    <row r="191" spans="1:12" x14ac:dyDescent="0.25">
      <c r="A191" s="19">
        <v>24211071</v>
      </c>
      <c r="B191" s="20" t="s">
        <v>89</v>
      </c>
      <c r="C191" s="15" t="s">
        <v>4</v>
      </c>
      <c r="D191" s="13">
        <v>4000</v>
      </c>
      <c r="E191" s="176">
        <v>4.4800000000000004</v>
      </c>
      <c r="F191" s="14">
        <f t="shared" si="2"/>
        <v>17920</v>
      </c>
      <c r="G191" s="13">
        <v>0</v>
      </c>
      <c r="H191" s="14">
        <v>0</v>
      </c>
      <c r="I191" s="13">
        <v>750</v>
      </c>
      <c r="J191" s="14">
        <v>3360.0000000000005</v>
      </c>
      <c r="K191" s="13">
        <v>3250</v>
      </c>
      <c r="L191" s="14">
        <v>14560</v>
      </c>
    </row>
    <row r="192" spans="1:12" x14ac:dyDescent="0.25">
      <c r="A192" s="19">
        <v>62990117</v>
      </c>
      <c r="B192" s="20" t="s">
        <v>47</v>
      </c>
      <c r="C192" s="15" t="s">
        <v>4</v>
      </c>
      <c r="D192" s="13">
        <v>6613</v>
      </c>
      <c r="E192" s="176">
        <v>61.35</v>
      </c>
      <c r="F192" s="14">
        <f t="shared" si="2"/>
        <v>405707.55</v>
      </c>
      <c r="G192" s="13">
        <v>0</v>
      </c>
      <c r="H192" s="14">
        <v>0</v>
      </c>
      <c r="I192" s="13">
        <v>1912</v>
      </c>
      <c r="J192" s="14">
        <v>117301.2</v>
      </c>
      <c r="K192" s="13">
        <v>4701</v>
      </c>
      <c r="L192" s="14">
        <v>288406.34999999998</v>
      </c>
    </row>
    <row r="193" spans="1:12" x14ac:dyDescent="0.25">
      <c r="A193" s="19">
        <v>97994098</v>
      </c>
      <c r="B193" s="20" t="s">
        <v>140</v>
      </c>
      <c r="C193" s="15" t="s">
        <v>4</v>
      </c>
      <c r="D193" s="13">
        <v>3220</v>
      </c>
      <c r="E193" s="176">
        <v>10.28</v>
      </c>
      <c r="F193" s="14">
        <f t="shared" si="2"/>
        <v>33101.599999999999</v>
      </c>
      <c r="G193" s="13">
        <v>3180</v>
      </c>
      <c r="H193" s="14">
        <v>32690.399999999998</v>
      </c>
      <c r="I193" s="13">
        <v>6400</v>
      </c>
      <c r="J193" s="14">
        <v>65792</v>
      </c>
      <c r="K193" s="13">
        <v>0</v>
      </c>
      <c r="L193" s="14">
        <v>0</v>
      </c>
    </row>
    <row r="194" spans="1:12" x14ac:dyDescent="0.25">
      <c r="A194" s="19">
        <v>97992092</v>
      </c>
      <c r="B194" s="20" t="s">
        <v>202</v>
      </c>
      <c r="C194" s="15" t="s">
        <v>4</v>
      </c>
      <c r="D194" s="13">
        <v>0</v>
      </c>
      <c r="E194" s="176">
        <v>3.26</v>
      </c>
      <c r="F194" s="14">
        <f t="shared" ref="F194:F210" si="3">D194*E194</f>
        <v>0</v>
      </c>
      <c r="G194" s="13">
        <v>38494</v>
      </c>
      <c r="H194" s="14">
        <v>125490.43999999999</v>
      </c>
      <c r="I194" s="13">
        <v>38494</v>
      </c>
      <c r="J194" s="14">
        <v>125490.43999999999</v>
      </c>
      <c r="K194" s="13">
        <v>0</v>
      </c>
      <c r="L194" s="14">
        <v>0</v>
      </c>
    </row>
    <row r="195" spans="1:12" x14ac:dyDescent="0.25">
      <c r="A195" s="19">
        <v>97992076</v>
      </c>
      <c r="B195" s="20" t="s">
        <v>143</v>
      </c>
      <c r="C195" s="15" t="s">
        <v>4</v>
      </c>
      <c r="D195" s="13">
        <v>100</v>
      </c>
      <c r="E195" s="176">
        <v>3.07</v>
      </c>
      <c r="F195" s="14">
        <f t="shared" si="3"/>
        <v>307</v>
      </c>
      <c r="G195" s="13">
        <v>51598</v>
      </c>
      <c r="H195" s="14">
        <v>158405.85999999999</v>
      </c>
      <c r="I195" s="13">
        <v>40400</v>
      </c>
      <c r="J195" s="14">
        <v>124028</v>
      </c>
      <c r="K195" s="13">
        <v>11298</v>
      </c>
      <c r="L195" s="14">
        <v>34684.859999999986</v>
      </c>
    </row>
    <row r="196" spans="1:12" x14ac:dyDescent="0.25">
      <c r="A196" s="19">
        <v>97993095</v>
      </c>
      <c r="B196" s="20" t="s">
        <v>203</v>
      </c>
      <c r="C196" s="15" t="s">
        <v>4</v>
      </c>
      <c r="D196" s="13">
        <v>0</v>
      </c>
      <c r="E196" s="176">
        <v>5.38</v>
      </c>
      <c r="F196" s="14">
        <f t="shared" si="3"/>
        <v>0</v>
      </c>
      <c r="G196" s="13">
        <v>12686</v>
      </c>
      <c r="H196" s="14">
        <v>68250.679999999993</v>
      </c>
      <c r="I196" s="13">
        <v>12686</v>
      </c>
      <c r="J196" s="14">
        <v>68250.679999999993</v>
      </c>
      <c r="K196" s="13">
        <v>0</v>
      </c>
      <c r="L196" s="14">
        <v>0</v>
      </c>
    </row>
    <row r="197" spans="1:12" x14ac:dyDescent="0.25">
      <c r="A197" s="19">
        <v>97792074</v>
      </c>
      <c r="B197" s="20" t="s">
        <v>125</v>
      </c>
      <c r="C197" s="15" t="s">
        <v>4</v>
      </c>
      <c r="D197" s="13">
        <v>60651</v>
      </c>
      <c r="E197" s="176">
        <v>2.7</v>
      </c>
      <c r="F197" s="14">
        <f t="shared" si="3"/>
        <v>163757.70000000001</v>
      </c>
      <c r="G197" s="13">
        <v>0</v>
      </c>
      <c r="H197" s="14">
        <v>0</v>
      </c>
      <c r="I197" s="13">
        <v>2500</v>
      </c>
      <c r="J197" s="14">
        <v>6750</v>
      </c>
      <c r="K197" s="13">
        <v>58151</v>
      </c>
      <c r="L197" s="14">
        <v>157007.70000000001</v>
      </c>
    </row>
    <row r="198" spans="1:12" x14ac:dyDescent="0.25">
      <c r="A198" s="19">
        <v>97990126</v>
      </c>
      <c r="B198" s="20" t="s">
        <v>126</v>
      </c>
      <c r="C198" s="15" t="s">
        <v>4</v>
      </c>
      <c r="D198" s="13">
        <v>155802</v>
      </c>
      <c r="E198" s="176">
        <v>6.91</v>
      </c>
      <c r="F198" s="14">
        <f t="shared" si="3"/>
        <v>1076591.82</v>
      </c>
      <c r="G198" s="13">
        <v>0</v>
      </c>
      <c r="H198" s="14">
        <v>0</v>
      </c>
      <c r="I198" s="13">
        <v>41876</v>
      </c>
      <c r="J198" s="14">
        <v>289363.16000000003</v>
      </c>
      <c r="K198" s="13">
        <v>113926</v>
      </c>
      <c r="L198" s="14">
        <v>787228.66</v>
      </c>
    </row>
    <row r="199" spans="1:12" x14ac:dyDescent="0.25">
      <c r="A199" s="19">
        <v>97995092</v>
      </c>
      <c r="B199" s="20" t="s">
        <v>139</v>
      </c>
      <c r="C199" s="15" t="s">
        <v>4</v>
      </c>
      <c r="D199" s="13">
        <v>1611</v>
      </c>
      <c r="E199" s="176">
        <v>22</v>
      </c>
      <c r="F199" s="14">
        <f t="shared" si="3"/>
        <v>35442</v>
      </c>
      <c r="G199" s="13">
        <v>0</v>
      </c>
      <c r="H199" s="14">
        <v>0</v>
      </c>
      <c r="I199" s="13">
        <v>1611</v>
      </c>
      <c r="J199" s="14">
        <v>35442</v>
      </c>
      <c r="K199" s="13">
        <v>0</v>
      </c>
      <c r="L199" s="14">
        <v>0</v>
      </c>
    </row>
    <row r="200" spans="1:12" x14ac:dyDescent="0.25">
      <c r="A200" s="19">
        <v>97790204</v>
      </c>
      <c r="B200" s="20" t="s">
        <v>3</v>
      </c>
      <c r="C200" s="15" t="s">
        <v>4</v>
      </c>
      <c r="D200" s="13">
        <v>55111</v>
      </c>
      <c r="E200" s="176">
        <v>2.66</v>
      </c>
      <c r="F200" s="14">
        <f t="shared" si="3"/>
        <v>146595.26</v>
      </c>
      <c r="G200" s="13">
        <v>0</v>
      </c>
      <c r="H200" s="14">
        <v>0</v>
      </c>
      <c r="I200" s="13">
        <v>9502</v>
      </c>
      <c r="J200" s="14">
        <v>25275.32</v>
      </c>
      <c r="K200" s="13">
        <v>45609</v>
      </c>
      <c r="L200" s="14">
        <v>121319.94</v>
      </c>
    </row>
    <row r="201" spans="1:12" x14ac:dyDescent="0.25">
      <c r="A201" s="19">
        <v>17590225</v>
      </c>
      <c r="B201" s="20" t="s">
        <v>85</v>
      </c>
      <c r="C201" s="15" t="s">
        <v>4</v>
      </c>
      <c r="D201" s="13">
        <v>74356</v>
      </c>
      <c r="E201" s="176">
        <v>3.96</v>
      </c>
      <c r="F201" s="14">
        <f t="shared" si="3"/>
        <v>294449.76</v>
      </c>
      <c r="G201" s="13">
        <v>0</v>
      </c>
      <c r="H201" s="14">
        <v>0</v>
      </c>
      <c r="I201" s="13">
        <v>13650</v>
      </c>
      <c r="J201" s="14">
        <v>54054</v>
      </c>
      <c r="K201" s="13">
        <v>60706</v>
      </c>
      <c r="L201" s="14">
        <v>240395.76</v>
      </c>
    </row>
    <row r="202" spans="1:12" x14ac:dyDescent="0.25">
      <c r="A202" s="19">
        <v>90090306</v>
      </c>
      <c r="B202" s="20" t="s">
        <v>93</v>
      </c>
      <c r="C202" s="15" t="s">
        <v>6</v>
      </c>
      <c r="D202" s="13">
        <v>261081</v>
      </c>
      <c r="E202" s="176">
        <v>2.36</v>
      </c>
      <c r="F202" s="14">
        <f t="shared" si="3"/>
        <v>616151.15999999992</v>
      </c>
      <c r="G202" s="13">
        <v>0</v>
      </c>
      <c r="H202" s="14">
        <v>0</v>
      </c>
      <c r="I202" s="13">
        <v>29167</v>
      </c>
      <c r="J202" s="14">
        <v>68834.12</v>
      </c>
      <c r="K202" s="13">
        <v>231914</v>
      </c>
      <c r="L202" s="14">
        <v>547317.03999999992</v>
      </c>
    </row>
    <row r="203" spans="1:12" x14ac:dyDescent="0.25">
      <c r="A203" s="19">
        <v>90091077</v>
      </c>
      <c r="B203" s="20" t="s">
        <v>182</v>
      </c>
      <c r="C203" s="15" t="s">
        <v>6</v>
      </c>
      <c r="D203" s="13">
        <v>31763</v>
      </c>
      <c r="E203" s="176">
        <v>2.31</v>
      </c>
      <c r="F203" s="14">
        <f t="shared" si="3"/>
        <v>73372.53</v>
      </c>
      <c r="G203" s="13">
        <v>0</v>
      </c>
      <c r="H203" s="14">
        <v>0</v>
      </c>
      <c r="I203" s="13">
        <v>12200</v>
      </c>
      <c r="J203" s="14">
        <v>28182</v>
      </c>
      <c r="K203" s="13">
        <v>19563</v>
      </c>
      <c r="L203" s="14">
        <v>45190.53</v>
      </c>
    </row>
    <row r="204" spans="1:12" x14ac:dyDescent="0.25">
      <c r="A204" s="19">
        <v>71790113</v>
      </c>
      <c r="B204" s="20" t="s">
        <v>95</v>
      </c>
      <c r="C204" s="15" t="s">
        <v>6</v>
      </c>
      <c r="D204" s="13">
        <v>15055</v>
      </c>
      <c r="E204" s="176">
        <v>16.829999999999998</v>
      </c>
      <c r="F204" s="14">
        <f t="shared" si="3"/>
        <v>253375.64999999997</v>
      </c>
      <c r="G204" s="13">
        <v>0</v>
      </c>
      <c r="H204" s="14">
        <v>0</v>
      </c>
      <c r="I204" s="13">
        <v>130</v>
      </c>
      <c r="J204" s="14">
        <v>2187.8999999999996</v>
      </c>
      <c r="K204" s="13">
        <v>14925</v>
      </c>
      <c r="L204" s="14">
        <v>251187.74999999997</v>
      </c>
    </row>
    <row r="205" spans="1:12" x14ac:dyDescent="0.25">
      <c r="A205" s="19">
        <v>90890104</v>
      </c>
      <c r="B205" s="20" t="s">
        <v>84</v>
      </c>
      <c r="C205" s="15" t="s">
        <v>6</v>
      </c>
      <c r="D205" s="13">
        <v>63272</v>
      </c>
      <c r="E205" s="176">
        <v>2.87</v>
      </c>
      <c r="F205" s="14">
        <f t="shared" si="3"/>
        <v>181590.64</v>
      </c>
      <c r="G205" s="13">
        <v>0</v>
      </c>
      <c r="H205" s="14">
        <v>0</v>
      </c>
      <c r="I205" s="13">
        <v>7850</v>
      </c>
      <c r="J205" s="14">
        <v>22529.5</v>
      </c>
      <c r="K205" s="13">
        <v>55422</v>
      </c>
      <c r="L205" s="14">
        <v>159061.14000000001</v>
      </c>
    </row>
    <row r="206" spans="1:12" x14ac:dyDescent="0.25">
      <c r="A206" s="19">
        <v>75491073</v>
      </c>
      <c r="B206" s="20" t="s">
        <v>41</v>
      </c>
      <c r="C206" s="15" t="s">
        <v>4</v>
      </c>
      <c r="D206" s="13">
        <v>1000</v>
      </c>
      <c r="E206" s="176">
        <v>4.55</v>
      </c>
      <c r="F206" s="14">
        <f t="shared" si="3"/>
        <v>4550</v>
      </c>
      <c r="G206" s="13">
        <v>0</v>
      </c>
      <c r="H206" s="14">
        <v>0</v>
      </c>
      <c r="I206" s="13">
        <v>800</v>
      </c>
      <c r="J206" s="14">
        <v>3640</v>
      </c>
      <c r="K206" s="13">
        <v>200</v>
      </c>
      <c r="L206" s="14">
        <v>910</v>
      </c>
    </row>
    <row r="207" spans="1:12" x14ac:dyDescent="0.25">
      <c r="A207" s="19">
        <v>75490101</v>
      </c>
      <c r="B207" s="20" t="s">
        <v>113</v>
      </c>
      <c r="C207" s="15" t="s">
        <v>4</v>
      </c>
      <c r="D207" s="13">
        <v>110814</v>
      </c>
      <c r="E207" s="176">
        <v>4.55</v>
      </c>
      <c r="F207" s="14">
        <f t="shared" si="3"/>
        <v>504203.69999999995</v>
      </c>
      <c r="G207" s="13">
        <v>0</v>
      </c>
      <c r="H207" s="14">
        <v>0</v>
      </c>
      <c r="I207" s="13">
        <v>8416</v>
      </c>
      <c r="J207" s="14">
        <v>38292.799999999996</v>
      </c>
      <c r="K207" s="13">
        <v>102398</v>
      </c>
      <c r="L207" s="14">
        <v>465910.89999999997</v>
      </c>
    </row>
    <row r="208" spans="1:12" x14ac:dyDescent="0.25">
      <c r="A208" s="19">
        <v>75591074</v>
      </c>
      <c r="B208" s="20" t="s">
        <v>32</v>
      </c>
      <c r="C208" s="15" t="s">
        <v>4</v>
      </c>
      <c r="D208" s="13">
        <v>3350</v>
      </c>
      <c r="E208" s="176">
        <v>4.91</v>
      </c>
      <c r="F208" s="14">
        <f t="shared" si="3"/>
        <v>16448.5</v>
      </c>
      <c r="G208" s="13">
        <v>0</v>
      </c>
      <c r="H208" s="14">
        <v>0</v>
      </c>
      <c r="I208" s="13">
        <v>1300</v>
      </c>
      <c r="J208" s="14">
        <v>6383</v>
      </c>
      <c r="K208" s="13">
        <v>2050</v>
      </c>
      <c r="L208" s="14">
        <v>10065.5</v>
      </c>
    </row>
    <row r="209" spans="1:12" x14ac:dyDescent="0.25">
      <c r="A209" s="19">
        <v>75590102</v>
      </c>
      <c r="B209" s="20" t="s">
        <v>111</v>
      </c>
      <c r="C209" s="15" t="s">
        <v>4</v>
      </c>
      <c r="D209" s="13">
        <v>45259</v>
      </c>
      <c r="E209" s="176">
        <v>4.91</v>
      </c>
      <c r="F209" s="14">
        <f t="shared" si="3"/>
        <v>222221.69</v>
      </c>
      <c r="G209" s="13">
        <v>0</v>
      </c>
      <c r="H209" s="14">
        <v>0</v>
      </c>
      <c r="I209" s="13">
        <v>7541</v>
      </c>
      <c r="J209" s="14">
        <v>37026.31</v>
      </c>
      <c r="K209" s="13">
        <v>37718</v>
      </c>
      <c r="L209" s="14">
        <v>185195.38</v>
      </c>
    </row>
    <row r="210" spans="1:12" ht="15.75" thickBot="1" x14ac:dyDescent="0.3">
      <c r="A210" s="19">
        <v>64890111</v>
      </c>
      <c r="B210" s="20" t="s">
        <v>174</v>
      </c>
      <c r="C210" s="15" t="s">
        <v>4</v>
      </c>
      <c r="D210" s="13">
        <v>83665</v>
      </c>
      <c r="E210" s="176">
        <v>2.79</v>
      </c>
      <c r="F210" s="14">
        <f t="shared" si="3"/>
        <v>233425.35</v>
      </c>
      <c r="G210" s="13">
        <v>0</v>
      </c>
      <c r="H210" s="14">
        <v>0</v>
      </c>
      <c r="I210" s="13">
        <v>83665</v>
      </c>
      <c r="J210" s="14">
        <v>233425.35</v>
      </c>
      <c r="K210" s="13">
        <v>0</v>
      </c>
      <c r="L210" s="14">
        <v>0</v>
      </c>
    </row>
    <row r="211" spans="1:12" ht="15.75" thickBot="1" x14ac:dyDescent="0.3">
      <c r="A211" s="27"/>
      <c r="B211" s="28" t="s">
        <v>275</v>
      </c>
      <c r="C211" s="181"/>
      <c r="D211" s="30"/>
      <c r="E211" s="182"/>
      <c r="F211" s="154">
        <f>SUM(F2:F210)</f>
        <v>77169088.846799985</v>
      </c>
      <c r="G211" s="30"/>
      <c r="H211" s="154">
        <f>SUM(H2:H210)</f>
        <v>22385656.799999993</v>
      </c>
      <c r="I211" s="30"/>
      <c r="J211" s="154">
        <f>SUM(J2:J210)</f>
        <v>30877030.910000004</v>
      </c>
      <c r="K211" s="30"/>
      <c r="L211" s="154">
        <f>SUM(L2:L210)</f>
        <v>68677714.736799985</v>
      </c>
    </row>
    <row r="213" spans="1:12" hidden="1" x14ac:dyDescent="0.25">
      <c r="H213" s="177"/>
      <c r="L213" s="177"/>
    </row>
    <row r="214" spans="1:12" hidden="1" x14ac:dyDescent="0.25">
      <c r="F214" s="183"/>
      <c r="G214" s="183"/>
      <c r="H214" s="178"/>
      <c r="L214" s="178"/>
    </row>
    <row r="215" spans="1:12" hidden="1" x14ac:dyDescent="0.25">
      <c r="G215" s="179"/>
      <c r="H215" s="180"/>
      <c r="K215" s="179"/>
      <c r="L215" s="180"/>
    </row>
    <row r="216" spans="1:12" x14ac:dyDescent="0.25">
      <c r="G216" s="175"/>
      <c r="I216" s="175"/>
      <c r="K216" s="175"/>
    </row>
    <row r="217" spans="1:12" x14ac:dyDescent="0.25">
      <c r="G217" s="175"/>
      <c r="K217" s="175"/>
    </row>
    <row r="218" spans="1:12" x14ac:dyDescent="0.25">
      <c r="G218" s="175"/>
      <c r="K218" s="175"/>
    </row>
    <row r="219" spans="1:12" x14ac:dyDescent="0.25">
      <c r="G219" s="175"/>
      <c r="K219" s="175"/>
    </row>
    <row r="220" spans="1:12" x14ac:dyDescent="0.25">
      <c r="G220" s="175"/>
      <c r="K220" s="175"/>
    </row>
    <row r="221" spans="1:12" x14ac:dyDescent="0.25">
      <c r="G221" s="175"/>
      <c r="K221" s="175"/>
    </row>
    <row r="222" spans="1:12" x14ac:dyDescent="0.25">
      <c r="G222" s="175"/>
      <c r="K222" s="175"/>
    </row>
    <row r="223" spans="1:12" x14ac:dyDescent="0.25">
      <c r="G223" s="175"/>
      <c r="K223" s="175"/>
    </row>
    <row r="224" spans="1:12" x14ac:dyDescent="0.25">
      <c r="G224" s="175"/>
      <c r="K224" s="175"/>
    </row>
  </sheetData>
  <autoFilter ref="A1:L211"/>
  <customSheetViews>
    <customSheetView guid="{EE6FC3CD-8BA3-4C0E-9357-A17AC33DE16F}" showAutoFilter="1" hiddenRows="1" topLeftCell="C3">
      <pane ySplit="3" topLeftCell="A55" activePane="bottomLeft" state="frozen"/>
      <selection pane="bottomLeft" activeCell="A214" sqref="A214:XFD214"/>
      <pageMargins left="0.7" right="0.7" top="0.75" bottom="0.75" header="0.3" footer="0.3"/>
      <pageSetup paperSize="9" orientation="portrait" horizontalDpi="300" verticalDpi="300" r:id="rId1"/>
      <autoFilter ref="A3:O219"/>
    </customSheetView>
    <customSheetView guid="{3310CDAD-3D47-4592-B7D9-D718736A58F5}" showAutoFilter="1" hiddenRows="1" topLeftCell="C3">
      <pane ySplit="3" topLeftCell="A166" activePane="bottomLeft" state="frozen"/>
      <selection pane="bottomLeft" activeCell="C163" sqref="A163:XFD163"/>
      <pageMargins left="0.7" right="0.7" top="0.75" bottom="0.75" header="0.3" footer="0.3"/>
      <pageSetup paperSize="9" orientation="portrait" horizontalDpi="300" verticalDpi="300" r:id="rId2"/>
      <autoFilter ref="A3:O219"/>
    </customSheetView>
    <customSheetView guid="{A9486028-2E7B-43DA-AC24-C59B3E36748A}" scale="145" filter="1" showAutoFilter="1" hiddenRows="1" hiddenColumns="1" topLeftCell="A3">
      <pane ySplit="2" topLeftCell="A6" activePane="bottomLeft" state="frozen"/>
      <selection pane="bottomLeft" activeCell="F129" sqref="F129"/>
      <pageMargins left="0.7" right="0.7" top="0.75" bottom="0.75" header="0.3" footer="0.3"/>
      <pageSetup paperSize="9" orientation="portrait" horizontalDpi="300" verticalDpi="300" r:id="rId3"/>
      <autoFilter ref="A3:O219">
        <filterColumn colId="2">
          <filters>
            <filter val="NAFCILINA 2G,(CTX10FL), S.U.A."/>
          </filters>
        </filterColumn>
      </autoFilter>
    </customSheetView>
  </customSheetViews>
  <mergeCells count="1">
    <mergeCell ref="F214:G214"/>
  </mergeCells>
  <printOptions horizontalCentered="1"/>
  <pageMargins left="0.196850393700787" right="0.31496062992126" top="0.90748031500000004" bottom="0.35433070866141703" header="0.31496062992126" footer="0.31496062992126"/>
  <pageSetup paperSize="9" scale="65" fitToHeight="0" orientation="landscape" horizontalDpi="300" verticalDpi="300" r:id="rId4"/>
  <headerFooter>
    <oddHeader>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P225"/>
  <sheetViews>
    <sheetView view="pageLayout" zoomScaleNormal="100" workbookViewId="0">
      <selection activeCell="Z15" sqref="Z15"/>
    </sheetView>
  </sheetViews>
  <sheetFormatPr defaultRowHeight="15" x14ac:dyDescent="0.25"/>
  <cols>
    <col min="1" max="1" width="12.7109375" customWidth="1"/>
    <col min="2" max="2" width="54.42578125" customWidth="1"/>
    <col min="3" max="3" width="5" customWidth="1"/>
    <col min="4" max="4" width="14.140625" customWidth="1"/>
    <col min="5" max="5" width="12.42578125" customWidth="1"/>
    <col min="6" max="6" width="15.140625" style="2" customWidth="1"/>
    <col min="7" max="7" width="17.28515625" customWidth="1"/>
    <col min="8" max="8" width="16.42578125" style="2" customWidth="1"/>
    <col min="9" max="9" width="16.85546875" bestFit="1" customWidth="1"/>
    <col min="10" max="10" width="16.5703125" style="2" customWidth="1"/>
    <col min="11" max="11" width="12.7109375" style="1" customWidth="1"/>
    <col min="12" max="12" width="12.85546875" style="2" customWidth="1"/>
    <col min="13" max="13" width="9.140625" hidden="1" customWidth="1"/>
    <col min="14" max="14" width="11.7109375" hidden="1" customWidth="1"/>
    <col min="15" max="20" width="0" hidden="1" customWidth="1"/>
  </cols>
  <sheetData>
    <row r="1" spans="1:12" s="17" customFormat="1" ht="60" x14ac:dyDescent="0.25">
      <c r="A1" s="156" t="s">
        <v>0</v>
      </c>
      <c r="B1" s="157" t="s">
        <v>1</v>
      </c>
      <c r="C1" s="158" t="s">
        <v>2</v>
      </c>
      <c r="D1" s="62" t="s">
        <v>291</v>
      </c>
      <c r="E1" s="159" t="s">
        <v>284</v>
      </c>
      <c r="F1" s="129" t="s">
        <v>292</v>
      </c>
      <c r="G1" s="62" t="s">
        <v>293</v>
      </c>
      <c r="H1" s="129" t="s">
        <v>294</v>
      </c>
      <c r="I1" s="62" t="s">
        <v>295</v>
      </c>
      <c r="J1" s="129" t="s">
        <v>296</v>
      </c>
      <c r="K1" s="56" t="s">
        <v>340</v>
      </c>
      <c r="L1" s="129" t="s">
        <v>297</v>
      </c>
    </row>
    <row r="2" spans="1:12" s="17" customFormat="1" x14ac:dyDescent="0.25">
      <c r="A2" s="160">
        <v>11980000</v>
      </c>
      <c r="B2" s="161" t="s">
        <v>29</v>
      </c>
      <c r="C2" s="162" t="s">
        <v>16</v>
      </c>
      <c r="D2" s="163">
        <v>4031</v>
      </c>
      <c r="E2" s="164">
        <v>19.32</v>
      </c>
      <c r="F2" s="165">
        <v>77878.92</v>
      </c>
      <c r="G2" s="163">
        <v>0</v>
      </c>
      <c r="H2" s="165">
        <v>0</v>
      </c>
      <c r="I2" s="163">
        <v>128</v>
      </c>
      <c r="J2" s="165">
        <v>2472.96</v>
      </c>
      <c r="K2" s="163">
        <v>3903</v>
      </c>
      <c r="L2" s="165">
        <v>75405.959999999992</v>
      </c>
    </row>
    <row r="3" spans="1:12" s="17" customFormat="1" x14ac:dyDescent="0.25">
      <c r="A3" s="160">
        <v>11980017</v>
      </c>
      <c r="B3" s="161" t="s">
        <v>15</v>
      </c>
      <c r="C3" s="162" t="s">
        <v>16</v>
      </c>
      <c r="D3" s="163">
        <v>2234</v>
      </c>
      <c r="E3" s="164">
        <v>75.650000000000006</v>
      </c>
      <c r="F3" s="165">
        <v>169002.1</v>
      </c>
      <c r="G3" s="163">
        <v>0</v>
      </c>
      <c r="H3" s="165">
        <v>0</v>
      </c>
      <c r="I3" s="163">
        <v>106</v>
      </c>
      <c r="J3" s="165">
        <v>8018.9000000000005</v>
      </c>
      <c r="K3" s="163">
        <v>2128</v>
      </c>
      <c r="L3" s="165">
        <v>160983.20000000001</v>
      </c>
    </row>
    <row r="4" spans="1:12" s="17" customFormat="1" x14ac:dyDescent="0.25">
      <c r="A4" s="160">
        <v>99090121</v>
      </c>
      <c r="B4" s="161" t="s">
        <v>35</v>
      </c>
      <c r="C4" s="162" t="s">
        <v>4</v>
      </c>
      <c r="D4" s="163">
        <v>58565</v>
      </c>
      <c r="E4" s="164">
        <v>1.92</v>
      </c>
      <c r="F4" s="165">
        <v>112444.79999999999</v>
      </c>
      <c r="G4" s="163">
        <v>0</v>
      </c>
      <c r="H4" s="165">
        <v>0</v>
      </c>
      <c r="I4" s="163">
        <v>23464</v>
      </c>
      <c r="J4" s="165">
        <v>45050.879999999997</v>
      </c>
      <c r="K4" s="163">
        <v>35101</v>
      </c>
      <c r="L4" s="165">
        <v>67393.919999999984</v>
      </c>
    </row>
    <row r="5" spans="1:12" s="17" customFormat="1" x14ac:dyDescent="0.25">
      <c r="A5" s="160">
        <v>65123071</v>
      </c>
      <c r="B5" s="161" t="s">
        <v>75</v>
      </c>
      <c r="C5" s="162" t="s">
        <v>4</v>
      </c>
      <c r="D5" s="163">
        <v>300</v>
      </c>
      <c r="E5" s="164">
        <v>5.36</v>
      </c>
      <c r="F5" s="165">
        <v>1608</v>
      </c>
      <c r="G5" s="163">
        <v>0</v>
      </c>
      <c r="H5" s="165">
        <v>0</v>
      </c>
      <c r="I5" s="163">
        <v>0</v>
      </c>
      <c r="J5" s="165">
        <v>0</v>
      </c>
      <c r="K5" s="163">
        <v>300</v>
      </c>
      <c r="L5" s="165">
        <v>1608</v>
      </c>
    </row>
    <row r="6" spans="1:12" s="17" customFormat="1" x14ac:dyDescent="0.25">
      <c r="A6" s="160">
        <v>65190203</v>
      </c>
      <c r="B6" s="161" t="s">
        <v>135</v>
      </c>
      <c r="C6" s="162" t="s">
        <v>4</v>
      </c>
      <c r="D6" s="163">
        <v>32136</v>
      </c>
      <c r="E6" s="164">
        <v>5.36</v>
      </c>
      <c r="F6" s="165">
        <v>172248.96000000002</v>
      </c>
      <c r="G6" s="163">
        <v>85325</v>
      </c>
      <c r="H6" s="165">
        <v>457342</v>
      </c>
      <c r="I6" s="163">
        <v>10383</v>
      </c>
      <c r="J6" s="165">
        <v>55652.880000000005</v>
      </c>
      <c r="K6" s="163">
        <v>107078</v>
      </c>
      <c r="L6" s="165">
        <v>573938.07999999996</v>
      </c>
    </row>
    <row r="7" spans="1:12" s="17" customFormat="1" x14ac:dyDescent="0.25">
      <c r="A7" s="160">
        <v>65121082</v>
      </c>
      <c r="B7" s="161" t="s">
        <v>178</v>
      </c>
      <c r="C7" s="162" t="s">
        <v>4</v>
      </c>
      <c r="D7" s="163">
        <v>34135</v>
      </c>
      <c r="E7" s="164">
        <v>5.79</v>
      </c>
      <c r="F7" s="165">
        <v>197641.65</v>
      </c>
      <c r="G7" s="163">
        <v>0</v>
      </c>
      <c r="H7" s="165">
        <v>0</v>
      </c>
      <c r="I7" s="163">
        <v>0</v>
      </c>
      <c r="J7" s="165">
        <v>0</v>
      </c>
      <c r="K7" s="163">
        <v>34135</v>
      </c>
      <c r="L7" s="165">
        <v>197641.65</v>
      </c>
    </row>
    <row r="8" spans="1:12" s="17" customFormat="1" x14ac:dyDescent="0.25">
      <c r="A8" s="160">
        <v>65111072</v>
      </c>
      <c r="B8" s="161" t="s">
        <v>7</v>
      </c>
      <c r="C8" s="162" t="s">
        <v>4</v>
      </c>
      <c r="D8" s="163">
        <v>2400</v>
      </c>
      <c r="E8" s="164">
        <v>3.33</v>
      </c>
      <c r="F8" s="165">
        <v>7992</v>
      </c>
      <c r="G8" s="163">
        <v>0</v>
      </c>
      <c r="H8" s="165">
        <v>0</v>
      </c>
      <c r="I8" s="163">
        <v>0</v>
      </c>
      <c r="J8" s="165">
        <v>0</v>
      </c>
      <c r="K8" s="163">
        <v>2400</v>
      </c>
      <c r="L8" s="165">
        <v>7992</v>
      </c>
    </row>
    <row r="9" spans="1:12" s="17" customFormat="1" x14ac:dyDescent="0.25">
      <c r="A9" s="160">
        <v>65190107</v>
      </c>
      <c r="B9" s="161" t="s">
        <v>141</v>
      </c>
      <c r="C9" s="162" t="s">
        <v>4</v>
      </c>
      <c r="D9" s="163">
        <v>37256</v>
      </c>
      <c r="E9" s="164">
        <v>3.33</v>
      </c>
      <c r="F9" s="165">
        <v>124062.47999999998</v>
      </c>
      <c r="G9" s="163">
        <v>169304</v>
      </c>
      <c r="H9" s="165">
        <v>563782.32000000007</v>
      </c>
      <c r="I9" s="163">
        <v>33738</v>
      </c>
      <c r="J9" s="165">
        <v>112347.54000000001</v>
      </c>
      <c r="K9" s="163">
        <v>172822</v>
      </c>
      <c r="L9" s="165">
        <v>575497.26</v>
      </c>
    </row>
    <row r="10" spans="1:12" s="17" customFormat="1" x14ac:dyDescent="0.25">
      <c r="A10" s="160">
        <v>65113037</v>
      </c>
      <c r="B10" s="161" t="s">
        <v>175</v>
      </c>
      <c r="C10" s="162" t="s">
        <v>4</v>
      </c>
      <c r="D10" s="163">
        <v>16990</v>
      </c>
      <c r="E10" s="164">
        <v>3.61</v>
      </c>
      <c r="F10" s="165">
        <v>61333.9</v>
      </c>
      <c r="G10" s="163">
        <v>0</v>
      </c>
      <c r="H10" s="165">
        <v>0</v>
      </c>
      <c r="I10" s="163">
        <v>0</v>
      </c>
      <c r="J10" s="165">
        <v>0</v>
      </c>
      <c r="K10" s="163">
        <v>16990</v>
      </c>
      <c r="L10" s="165">
        <v>61333.9</v>
      </c>
    </row>
    <row r="11" spans="1:12" s="17" customFormat="1" x14ac:dyDescent="0.25">
      <c r="A11" s="160">
        <v>65111080</v>
      </c>
      <c r="B11" s="161" t="s">
        <v>176</v>
      </c>
      <c r="C11" s="162" t="s">
        <v>4</v>
      </c>
      <c r="D11" s="163">
        <v>33950</v>
      </c>
      <c r="E11" s="164">
        <v>3.65</v>
      </c>
      <c r="F11" s="165">
        <v>123917.5</v>
      </c>
      <c r="G11" s="163">
        <v>0</v>
      </c>
      <c r="H11" s="165">
        <v>0</v>
      </c>
      <c r="I11" s="163">
        <v>0</v>
      </c>
      <c r="J11" s="165">
        <v>0</v>
      </c>
      <c r="K11" s="163">
        <v>33950</v>
      </c>
      <c r="L11" s="165">
        <v>123917.5</v>
      </c>
    </row>
    <row r="12" spans="1:12" s="17" customFormat="1" x14ac:dyDescent="0.25">
      <c r="A12" s="160">
        <v>20723115</v>
      </c>
      <c r="B12" s="161" t="s">
        <v>218</v>
      </c>
      <c r="C12" s="162" t="s">
        <v>4</v>
      </c>
      <c r="D12" s="163">
        <v>0</v>
      </c>
      <c r="E12" s="164">
        <v>234.02</v>
      </c>
      <c r="F12" s="165">
        <v>0</v>
      </c>
      <c r="G12" s="163">
        <v>744</v>
      </c>
      <c r="H12" s="165">
        <v>174110.88</v>
      </c>
      <c r="I12" s="163">
        <v>744</v>
      </c>
      <c r="J12" s="165">
        <v>174110.88</v>
      </c>
      <c r="K12" s="163">
        <v>0</v>
      </c>
      <c r="L12" s="165">
        <v>0</v>
      </c>
    </row>
    <row r="13" spans="1:12" s="17" customFormat="1" x14ac:dyDescent="0.25">
      <c r="A13" s="160">
        <v>20711077</v>
      </c>
      <c r="B13" s="161" t="s">
        <v>11</v>
      </c>
      <c r="C13" s="162" t="s">
        <v>4</v>
      </c>
      <c r="D13" s="163">
        <v>26450</v>
      </c>
      <c r="E13" s="164">
        <v>3.41</v>
      </c>
      <c r="F13" s="165">
        <v>90194.5</v>
      </c>
      <c r="G13" s="163">
        <v>0</v>
      </c>
      <c r="H13" s="165">
        <v>0</v>
      </c>
      <c r="I13" s="163">
        <v>2500</v>
      </c>
      <c r="J13" s="165">
        <v>8525</v>
      </c>
      <c r="K13" s="163">
        <v>23950</v>
      </c>
      <c r="L13" s="165">
        <v>81669.5</v>
      </c>
    </row>
    <row r="14" spans="1:12" s="17" customFormat="1" x14ac:dyDescent="0.25">
      <c r="A14" s="160">
        <v>20790225</v>
      </c>
      <c r="B14" s="161" t="s">
        <v>204</v>
      </c>
      <c r="C14" s="162" t="s">
        <v>4</v>
      </c>
      <c r="D14" s="163">
        <v>99033</v>
      </c>
      <c r="E14" s="164">
        <v>3.46</v>
      </c>
      <c r="F14" s="165">
        <v>342654.18</v>
      </c>
      <c r="G14" s="163">
        <v>0</v>
      </c>
      <c r="H14" s="165">
        <v>0</v>
      </c>
      <c r="I14" s="163">
        <v>62665</v>
      </c>
      <c r="J14" s="165">
        <v>216820.9</v>
      </c>
      <c r="K14" s="163">
        <v>36368</v>
      </c>
      <c r="L14" s="165">
        <v>125833.28</v>
      </c>
    </row>
    <row r="15" spans="1:12" s="17" customFormat="1" x14ac:dyDescent="0.25">
      <c r="A15" s="160">
        <v>20790316</v>
      </c>
      <c r="B15" s="161" t="s">
        <v>134</v>
      </c>
      <c r="C15" s="162" t="s">
        <v>4</v>
      </c>
      <c r="D15" s="163">
        <v>24745</v>
      </c>
      <c r="E15" s="164">
        <v>3</v>
      </c>
      <c r="F15" s="165">
        <v>74235</v>
      </c>
      <c r="G15" s="163">
        <v>544674</v>
      </c>
      <c r="H15" s="165">
        <v>1634022</v>
      </c>
      <c r="I15" s="163">
        <v>545312</v>
      </c>
      <c r="J15" s="165">
        <v>1635936</v>
      </c>
      <c r="K15" s="163">
        <v>24107</v>
      </c>
      <c r="L15" s="165">
        <v>72321</v>
      </c>
    </row>
    <row r="16" spans="1:12" s="17" customFormat="1" x14ac:dyDescent="0.25">
      <c r="A16" s="160">
        <v>20721070</v>
      </c>
      <c r="B16" s="161" t="s">
        <v>82</v>
      </c>
      <c r="C16" s="162" t="s">
        <v>4</v>
      </c>
      <c r="D16" s="163">
        <v>7450</v>
      </c>
      <c r="E16" s="164">
        <v>2.79</v>
      </c>
      <c r="F16" s="165">
        <v>20785.5</v>
      </c>
      <c r="G16" s="163">
        <v>24750</v>
      </c>
      <c r="H16" s="165">
        <v>69052.5</v>
      </c>
      <c r="I16" s="163">
        <v>4000</v>
      </c>
      <c r="J16" s="165">
        <v>11160</v>
      </c>
      <c r="K16" s="163">
        <v>28200</v>
      </c>
      <c r="L16" s="165">
        <v>78678</v>
      </c>
    </row>
    <row r="17" spans="1:12" s="17" customFormat="1" x14ac:dyDescent="0.25">
      <c r="A17" s="160">
        <v>21822260</v>
      </c>
      <c r="B17" s="161" t="s">
        <v>157</v>
      </c>
      <c r="C17" s="162" t="s">
        <v>14</v>
      </c>
      <c r="D17" s="163">
        <v>0</v>
      </c>
      <c r="E17" s="164">
        <v>2.93</v>
      </c>
      <c r="F17" s="165">
        <v>0</v>
      </c>
      <c r="G17" s="163">
        <v>0</v>
      </c>
      <c r="H17" s="165">
        <v>0</v>
      </c>
      <c r="I17" s="163">
        <v>0</v>
      </c>
      <c r="J17" s="165">
        <v>0</v>
      </c>
      <c r="K17" s="163">
        <v>0</v>
      </c>
      <c r="L17" s="165">
        <v>0</v>
      </c>
    </row>
    <row r="18" spans="1:12" s="17" customFormat="1" x14ac:dyDescent="0.25">
      <c r="A18" s="160">
        <v>21822252</v>
      </c>
      <c r="B18" s="161" t="s">
        <v>61</v>
      </c>
      <c r="C18" s="162" t="s">
        <v>14</v>
      </c>
      <c r="D18" s="163">
        <v>15400</v>
      </c>
      <c r="E18" s="164">
        <v>3.09</v>
      </c>
      <c r="F18" s="165">
        <v>47586</v>
      </c>
      <c r="G18" s="163">
        <v>0</v>
      </c>
      <c r="H18" s="165">
        <v>0</v>
      </c>
      <c r="I18" s="163">
        <v>15400</v>
      </c>
      <c r="J18" s="165">
        <v>47586</v>
      </c>
      <c r="K18" s="163">
        <v>0</v>
      </c>
      <c r="L18" s="165">
        <v>0</v>
      </c>
    </row>
    <row r="19" spans="1:12" s="17" customFormat="1" x14ac:dyDescent="0.25">
      <c r="A19" s="160">
        <v>21824217</v>
      </c>
      <c r="B19" s="161" t="s">
        <v>210</v>
      </c>
      <c r="C19" s="162" t="s">
        <v>14</v>
      </c>
      <c r="D19" s="163">
        <v>36000</v>
      </c>
      <c r="E19" s="164">
        <v>3.13</v>
      </c>
      <c r="F19" s="165">
        <v>112680</v>
      </c>
      <c r="G19" s="163">
        <v>0</v>
      </c>
      <c r="H19" s="165">
        <v>0</v>
      </c>
      <c r="I19" s="163">
        <v>0</v>
      </c>
      <c r="J19" s="165">
        <v>0</v>
      </c>
      <c r="K19" s="163">
        <v>36000</v>
      </c>
      <c r="L19" s="165">
        <v>112680</v>
      </c>
    </row>
    <row r="20" spans="1:12" s="17" customFormat="1" x14ac:dyDescent="0.25">
      <c r="A20" s="160">
        <v>21823327</v>
      </c>
      <c r="B20" s="161" t="s">
        <v>160</v>
      </c>
      <c r="C20" s="162" t="s">
        <v>14</v>
      </c>
      <c r="D20" s="163">
        <v>0</v>
      </c>
      <c r="E20" s="164">
        <v>3.22</v>
      </c>
      <c r="F20" s="165">
        <v>0</v>
      </c>
      <c r="G20" s="163">
        <v>0</v>
      </c>
      <c r="H20" s="165">
        <v>0</v>
      </c>
      <c r="I20" s="163">
        <v>0</v>
      </c>
      <c r="J20" s="165">
        <v>0</v>
      </c>
      <c r="K20" s="163">
        <v>0</v>
      </c>
      <c r="L20" s="165">
        <v>0</v>
      </c>
    </row>
    <row r="21" spans="1:12" s="17" customFormat="1" x14ac:dyDescent="0.25">
      <c r="A21" s="160">
        <v>21823230</v>
      </c>
      <c r="B21" s="161" t="s">
        <v>217</v>
      </c>
      <c r="C21" s="162" t="s">
        <v>14</v>
      </c>
      <c r="D21" s="163">
        <v>217000</v>
      </c>
      <c r="E21" s="164">
        <v>2.83</v>
      </c>
      <c r="F21" s="165">
        <v>614110</v>
      </c>
      <c r="G21" s="163">
        <v>0</v>
      </c>
      <c r="H21" s="165">
        <v>0</v>
      </c>
      <c r="I21" s="163">
        <v>0</v>
      </c>
      <c r="J21" s="165">
        <v>0</v>
      </c>
      <c r="K21" s="163">
        <v>217000</v>
      </c>
      <c r="L21" s="165">
        <v>614110</v>
      </c>
    </row>
    <row r="22" spans="1:12" s="17" customFormat="1" x14ac:dyDescent="0.25">
      <c r="A22" s="160">
        <v>21821032</v>
      </c>
      <c r="B22" s="161" t="s">
        <v>209</v>
      </c>
      <c r="C22" s="162" t="s">
        <v>14</v>
      </c>
      <c r="D22" s="163">
        <v>70560</v>
      </c>
      <c r="E22" s="164">
        <v>3.63</v>
      </c>
      <c r="F22" s="165">
        <v>256132.8</v>
      </c>
      <c r="G22" s="163">
        <v>0</v>
      </c>
      <c r="H22" s="165">
        <v>0</v>
      </c>
      <c r="I22" s="163">
        <v>0</v>
      </c>
      <c r="J22" s="165">
        <v>0</v>
      </c>
      <c r="K22" s="163">
        <v>70560</v>
      </c>
      <c r="L22" s="165">
        <v>256132.8</v>
      </c>
    </row>
    <row r="23" spans="1:12" s="17" customFormat="1" x14ac:dyDescent="0.25">
      <c r="A23" s="160">
        <v>21890268</v>
      </c>
      <c r="B23" s="161" t="s">
        <v>146</v>
      </c>
      <c r="C23" s="162" t="s">
        <v>4</v>
      </c>
      <c r="D23" s="163">
        <v>20880</v>
      </c>
      <c r="E23" s="164">
        <v>80.5</v>
      </c>
      <c r="F23" s="165">
        <v>1680840</v>
      </c>
      <c r="G23" s="163">
        <v>10310</v>
      </c>
      <c r="H23" s="165">
        <v>829955</v>
      </c>
      <c r="I23" s="163">
        <v>10223</v>
      </c>
      <c r="J23" s="165">
        <v>822951.5</v>
      </c>
      <c r="K23" s="163">
        <v>20967</v>
      </c>
      <c r="L23" s="165">
        <v>1687843.5</v>
      </c>
    </row>
    <row r="24" spans="1:12" s="17" customFormat="1" x14ac:dyDescent="0.25">
      <c r="A24" s="160">
        <v>21042177</v>
      </c>
      <c r="B24" s="161" t="s">
        <v>195</v>
      </c>
      <c r="C24" s="162" t="s">
        <v>14</v>
      </c>
      <c r="D24" s="163">
        <v>51400</v>
      </c>
      <c r="E24" s="164">
        <v>5.4</v>
      </c>
      <c r="F24" s="165">
        <v>277560</v>
      </c>
      <c r="G24" s="163">
        <v>40530</v>
      </c>
      <c r="H24" s="165">
        <v>218862</v>
      </c>
      <c r="I24" s="163">
        <v>91930</v>
      </c>
      <c r="J24" s="165">
        <v>496422.00000000006</v>
      </c>
      <c r="K24" s="163">
        <v>0</v>
      </c>
      <c r="L24" s="165">
        <v>0</v>
      </c>
    </row>
    <row r="25" spans="1:12" s="17" customFormat="1" x14ac:dyDescent="0.25">
      <c r="A25" s="160">
        <v>21022173</v>
      </c>
      <c r="B25" s="161" t="s">
        <v>208</v>
      </c>
      <c r="C25" s="162" t="s">
        <v>14</v>
      </c>
      <c r="D25" s="163">
        <v>34870</v>
      </c>
      <c r="E25" s="164">
        <v>2.95</v>
      </c>
      <c r="F25" s="165">
        <v>102866.5</v>
      </c>
      <c r="G25" s="163">
        <v>0</v>
      </c>
      <c r="H25" s="165">
        <v>0</v>
      </c>
      <c r="I25" s="163">
        <v>34870</v>
      </c>
      <c r="J25" s="165">
        <v>102866.5</v>
      </c>
      <c r="K25" s="163">
        <v>0</v>
      </c>
      <c r="L25" s="165">
        <v>0</v>
      </c>
    </row>
    <row r="26" spans="1:12" s="17" customFormat="1" x14ac:dyDescent="0.25">
      <c r="A26" s="160">
        <v>21090398</v>
      </c>
      <c r="B26" s="161" t="s">
        <v>133</v>
      </c>
      <c r="C26" s="162" t="s">
        <v>4</v>
      </c>
      <c r="D26" s="163">
        <v>0</v>
      </c>
      <c r="E26" s="164">
        <v>93.3</v>
      </c>
      <c r="F26" s="165">
        <v>0</v>
      </c>
      <c r="G26" s="163">
        <v>681</v>
      </c>
      <c r="H26" s="165">
        <v>63537.299999999996</v>
      </c>
      <c r="I26" s="163">
        <v>0</v>
      </c>
      <c r="J26" s="165">
        <v>0</v>
      </c>
      <c r="K26" s="163">
        <v>681</v>
      </c>
      <c r="L26" s="165">
        <v>63537.299999999996</v>
      </c>
    </row>
    <row r="27" spans="1:12" s="17" customFormat="1" x14ac:dyDescent="0.25">
      <c r="A27" s="160">
        <v>21034236</v>
      </c>
      <c r="B27" s="161" t="s">
        <v>220</v>
      </c>
      <c r="C27" s="162" t="s">
        <v>14</v>
      </c>
      <c r="D27" s="163">
        <v>0</v>
      </c>
      <c r="E27" s="164">
        <v>1.88</v>
      </c>
      <c r="F27" s="165">
        <v>0</v>
      </c>
      <c r="G27" s="163">
        <v>48000</v>
      </c>
      <c r="H27" s="165">
        <v>90240</v>
      </c>
      <c r="I27" s="163">
        <v>0</v>
      </c>
      <c r="J27" s="165">
        <v>0</v>
      </c>
      <c r="K27" s="163">
        <v>48000</v>
      </c>
      <c r="L27" s="165">
        <v>90240</v>
      </c>
    </row>
    <row r="28" spans="1:12" s="17" customFormat="1" x14ac:dyDescent="0.25">
      <c r="A28" s="160">
        <v>21090156</v>
      </c>
      <c r="B28" s="161" t="s">
        <v>169</v>
      </c>
      <c r="C28" s="162" t="s">
        <v>4</v>
      </c>
      <c r="D28" s="163">
        <v>1414</v>
      </c>
      <c r="E28" s="164">
        <v>52.89</v>
      </c>
      <c r="F28" s="165">
        <v>74786.459999999992</v>
      </c>
      <c r="G28" s="163">
        <v>0</v>
      </c>
      <c r="H28" s="165">
        <v>0</v>
      </c>
      <c r="I28" s="163">
        <v>419</v>
      </c>
      <c r="J28" s="165">
        <v>22160.91</v>
      </c>
      <c r="K28" s="163">
        <v>995</v>
      </c>
      <c r="L28" s="165">
        <v>52625.549999999988</v>
      </c>
    </row>
    <row r="29" spans="1:12" s="17" customFormat="1" x14ac:dyDescent="0.25">
      <c r="A29" s="160">
        <v>21390225</v>
      </c>
      <c r="B29" s="161" t="s">
        <v>63</v>
      </c>
      <c r="C29" s="162" t="s">
        <v>4</v>
      </c>
      <c r="D29" s="163">
        <v>49238</v>
      </c>
      <c r="E29" s="164">
        <v>3.44</v>
      </c>
      <c r="F29" s="165">
        <v>169378.72</v>
      </c>
      <c r="G29" s="163">
        <v>0</v>
      </c>
      <c r="H29" s="165">
        <v>0</v>
      </c>
      <c r="I29" s="163">
        <v>12600</v>
      </c>
      <c r="J29" s="165">
        <v>43344</v>
      </c>
      <c r="K29" s="163">
        <v>36638</v>
      </c>
      <c r="L29" s="165">
        <v>126034.72</v>
      </c>
    </row>
    <row r="30" spans="1:12" s="17" customFormat="1" x14ac:dyDescent="0.25">
      <c r="A30" s="160">
        <v>21022036</v>
      </c>
      <c r="B30" s="161" t="s">
        <v>219</v>
      </c>
      <c r="C30" s="162" t="s">
        <v>14</v>
      </c>
      <c r="D30" s="163">
        <v>0</v>
      </c>
      <c r="E30" s="164">
        <v>1.45</v>
      </c>
      <c r="F30" s="165">
        <v>0</v>
      </c>
      <c r="G30" s="163">
        <v>40000</v>
      </c>
      <c r="H30" s="165">
        <v>58000</v>
      </c>
      <c r="I30" s="163">
        <v>0</v>
      </c>
      <c r="J30" s="165">
        <v>0</v>
      </c>
      <c r="K30" s="163">
        <v>40000</v>
      </c>
      <c r="L30" s="165">
        <v>58000</v>
      </c>
    </row>
    <row r="31" spans="1:12" s="17" customFormat="1" x14ac:dyDescent="0.25">
      <c r="A31" s="160">
        <v>21321077</v>
      </c>
      <c r="B31" s="161" t="s">
        <v>214</v>
      </c>
      <c r="C31" s="162" t="s">
        <v>4</v>
      </c>
      <c r="D31" s="163">
        <v>24750</v>
      </c>
      <c r="E31" s="164">
        <v>2.81</v>
      </c>
      <c r="F31" s="165">
        <v>69547.5</v>
      </c>
      <c r="G31" s="163">
        <v>0</v>
      </c>
      <c r="H31" s="165">
        <v>0</v>
      </c>
      <c r="I31" s="163">
        <v>13500</v>
      </c>
      <c r="J31" s="165">
        <v>37935</v>
      </c>
      <c r="K31" s="163">
        <v>11250</v>
      </c>
      <c r="L31" s="165">
        <v>31612.5</v>
      </c>
    </row>
    <row r="32" spans="1:12" s="17" customFormat="1" x14ac:dyDescent="0.25">
      <c r="A32" s="160">
        <v>21390315</v>
      </c>
      <c r="B32" s="161" t="s">
        <v>76</v>
      </c>
      <c r="C32" s="162" t="s">
        <v>4</v>
      </c>
      <c r="D32" s="163">
        <v>117779</v>
      </c>
      <c r="E32" s="164">
        <v>3.5</v>
      </c>
      <c r="F32" s="165">
        <v>412226.5</v>
      </c>
      <c r="G32" s="163">
        <v>0</v>
      </c>
      <c r="H32" s="165">
        <v>0</v>
      </c>
      <c r="I32" s="163">
        <v>117776</v>
      </c>
      <c r="J32" s="165">
        <v>412216</v>
      </c>
      <c r="K32" s="163">
        <v>3</v>
      </c>
      <c r="L32" s="165">
        <v>10.5</v>
      </c>
    </row>
    <row r="33" spans="1:12" s="17" customFormat="1" x14ac:dyDescent="0.25">
      <c r="A33" s="160">
        <v>21090277</v>
      </c>
      <c r="B33" s="161" t="s">
        <v>8</v>
      </c>
      <c r="C33" s="162" t="s">
        <v>4</v>
      </c>
      <c r="D33" s="163">
        <v>5650</v>
      </c>
      <c r="E33" s="164">
        <v>69.819999999999993</v>
      </c>
      <c r="F33" s="165">
        <v>394483</v>
      </c>
      <c r="G33" s="163">
        <v>0</v>
      </c>
      <c r="H33" s="165">
        <v>0</v>
      </c>
      <c r="I33" s="163">
        <v>3855</v>
      </c>
      <c r="J33" s="165">
        <v>269156.09999999998</v>
      </c>
      <c r="K33" s="163">
        <v>1795</v>
      </c>
      <c r="L33" s="165">
        <v>125326.90000000002</v>
      </c>
    </row>
    <row r="34" spans="1:12" s="17" customFormat="1" x14ac:dyDescent="0.25">
      <c r="A34" s="160">
        <v>20522256</v>
      </c>
      <c r="B34" s="161" t="s">
        <v>62</v>
      </c>
      <c r="C34" s="162" t="s">
        <v>14</v>
      </c>
      <c r="D34" s="163">
        <v>10940</v>
      </c>
      <c r="E34" s="164">
        <v>2.58</v>
      </c>
      <c r="F34" s="165">
        <v>28225.200000000001</v>
      </c>
      <c r="G34" s="163">
        <v>0</v>
      </c>
      <c r="H34" s="165">
        <v>0</v>
      </c>
      <c r="I34" s="163">
        <v>10940</v>
      </c>
      <c r="J34" s="165">
        <v>28225.200000000001</v>
      </c>
      <c r="K34" s="163">
        <v>0</v>
      </c>
      <c r="L34" s="165">
        <v>0</v>
      </c>
    </row>
    <row r="35" spans="1:12" s="17" customFormat="1" x14ac:dyDescent="0.25">
      <c r="A35" s="160">
        <v>20522176</v>
      </c>
      <c r="B35" s="161" t="s">
        <v>161</v>
      </c>
      <c r="C35" s="162" t="s">
        <v>14</v>
      </c>
      <c r="D35" s="163">
        <v>72680</v>
      </c>
      <c r="E35" s="164">
        <v>5.97</v>
      </c>
      <c r="F35" s="165">
        <v>433899.6</v>
      </c>
      <c r="G35" s="163">
        <v>72000</v>
      </c>
      <c r="H35" s="165">
        <v>429840</v>
      </c>
      <c r="I35" s="163">
        <v>72680</v>
      </c>
      <c r="J35" s="165">
        <v>433899.6</v>
      </c>
      <c r="K35" s="163">
        <v>72000</v>
      </c>
      <c r="L35" s="165">
        <v>429840</v>
      </c>
    </row>
    <row r="36" spans="1:12" s="17" customFormat="1" x14ac:dyDescent="0.25">
      <c r="A36" s="160">
        <v>20524028</v>
      </c>
      <c r="B36" s="161" t="s">
        <v>224</v>
      </c>
      <c r="C36" s="162" t="s">
        <v>14</v>
      </c>
      <c r="D36" s="163">
        <v>0</v>
      </c>
      <c r="E36" s="164">
        <v>3.13</v>
      </c>
      <c r="F36" s="165">
        <v>0</v>
      </c>
      <c r="G36" s="163">
        <v>15000</v>
      </c>
      <c r="H36" s="165">
        <v>46950</v>
      </c>
      <c r="I36" s="163">
        <v>0</v>
      </c>
      <c r="J36" s="165">
        <v>0</v>
      </c>
      <c r="K36" s="163">
        <v>15000</v>
      </c>
      <c r="L36" s="165">
        <v>46950</v>
      </c>
    </row>
    <row r="37" spans="1:12" s="17" customFormat="1" x14ac:dyDescent="0.25">
      <c r="A37" s="160">
        <v>20590263</v>
      </c>
      <c r="B37" s="161" t="s">
        <v>147</v>
      </c>
      <c r="C37" s="162" t="s">
        <v>4</v>
      </c>
      <c r="D37" s="163">
        <v>4628</v>
      </c>
      <c r="E37" s="164">
        <v>81.239999999999995</v>
      </c>
      <c r="F37" s="165">
        <v>375978.72</v>
      </c>
      <c r="G37" s="163">
        <v>10661</v>
      </c>
      <c r="H37" s="165">
        <v>866099.6399999999</v>
      </c>
      <c r="I37" s="163">
        <v>4513</v>
      </c>
      <c r="J37" s="165">
        <v>366636.12</v>
      </c>
      <c r="K37" s="163">
        <v>10776</v>
      </c>
      <c r="L37" s="165">
        <v>875442.23999999987</v>
      </c>
    </row>
    <row r="38" spans="1:12" s="17" customFormat="1" x14ac:dyDescent="0.25">
      <c r="A38" s="160">
        <v>20532178</v>
      </c>
      <c r="B38" s="161" t="s">
        <v>187</v>
      </c>
      <c r="C38" s="162" t="s">
        <v>14</v>
      </c>
      <c r="D38" s="163">
        <v>385030</v>
      </c>
      <c r="E38" s="164">
        <v>9.43</v>
      </c>
      <c r="F38" s="165">
        <v>3630832.9</v>
      </c>
      <c r="G38" s="163">
        <v>377830</v>
      </c>
      <c r="H38" s="165">
        <v>3562936.9</v>
      </c>
      <c r="I38" s="163">
        <v>619030</v>
      </c>
      <c r="J38" s="165">
        <v>5837452.8999999994</v>
      </c>
      <c r="K38" s="163">
        <v>143830</v>
      </c>
      <c r="L38" s="165">
        <v>1356316.9000000004</v>
      </c>
    </row>
    <row r="39" spans="1:12" s="17" customFormat="1" x14ac:dyDescent="0.25">
      <c r="A39" s="160">
        <v>70090105</v>
      </c>
      <c r="B39" s="161" t="s">
        <v>121</v>
      </c>
      <c r="C39" s="162" t="s">
        <v>6</v>
      </c>
      <c r="D39" s="163">
        <v>74673</v>
      </c>
      <c r="E39" s="164">
        <v>2.89</v>
      </c>
      <c r="F39" s="165">
        <v>215804.97000000003</v>
      </c>
      <c r="G39" s="163">
        <v>0</v>
      </c>
      <c r="H39" s="165">
        <v>0</v>
      </c>
      <c r="I39" s="163">
        <v>0</v>
      </c>
      <c r="J39" s="165">
        <v>0</v>
      </c>
      <c r="K39" s="163">
        <v>74673</v>
      </c>
      <c r="L39" s="165">
        <v>215804.97000000003</v>
      </c>
    </row>
    <row r="40" spans="1:12" s="17" customFormat="1" x14ac:dyDescent="0.25">
      <c r="A40" s="160">
        <v>62890300</v>
      </c>
      <c r="B40" s="161" t="s">
        <v>34</v>
      </c>
      <c r="C40" s="162" t="s">
        <v>4</v>
      </c>
      <c r="D40" s="163">
        <v>1109</v>
      </c>
      <c r="E40" s="164">
        <v>13.81</v>
      </c>
      <c r="F40" s="165">
        <v>15315.290000000008</v>
      </c>
      <c r="G40" s="163">
        <v>15863</v>
      </c>
      <c r="H40" s="165">
        <v>219068.03</v>
      </c>
      <c r="I40" s="163">
        <v>1059</v>
      </c>
      <c r="J40" s="165">
        <v>14624.79</v>
      </c>
      <c r="K40" s="163">
        <v>15913</v>
      </c>
      <c r="L40" s="165">
        <v>219758.53</v>
      </c>
    </row>
    <row r="41" spans="1:12" s="17" customFormat="1" x14ac:dyDescent="0.25">
      <c r="A41" s="160">
        <v>64690206</v>
      </c>
      <c r="B41" s="161" t="s">
        <v>55</v>
      </c>
      <c r="C41" s="162" t="s">
        <v>4</v>
      </c>
      <c r="D41" s="163">
        <v>82687</v>
      </c>
      <c r="E41" s="164">
        <v>3.16</v>
      </c>
      <c r="F41" s="165">
        <v>261290.92000000004</v>
      </c>
      <c r="G41" s="163">
        <v>0</v>
      </c>
      <c r="H41" s="165">
        <v>0</v>
      </c>
      <c r="I41" s="163">
        <v>8200</v>
      </c>
      <c r="J41" s="165">
        <v>25912</v>
      </c>
      <c r="K41" s="163">
        <v>74487</v>
      </c>
      <c r="L41" s="165">
        <v>235378.92000000004</v>
      </c>
    </row>
    <row r="42" spans="1:12" s="17" customFormat="1" x14ac:dyDescent="0.25">
      <c r="A42" s="160">
        <v>64690101</v>
      </c>
      <c r="B42" s="161" t="s">
        <v>87</v>
      </c>
      <c r="C42" s="162" t="s">
        <v>4</v>
      </c>
      <c r="D42" s="163">
        <v>258391</v>
      </c>
      <c r="E42" s="164">
        <v>2.85</v>
      </c>
      <c r="F42" s="165">
        <v>736414.35</v>
      </c>
      <c r="G42" s="163">
        <v>0</v>
      </c>
      <c r="H42" s="165">
        <v>0</v>
      </c>
      <c r="I42" s="163">
        <v>65144</v>
      </c>
      <c r="J42" s="165">
        <v>185660.4</v>
      </c>
      <c r="K42" s="163">
        <v>193247</v>
      </c>
      <c r="L42" s="165">
        <v>550753.94999999995</v>
      </c>
    </row>
    <row r="43" spans="1:12" s="17" customFormat="1" x14ac:dyDescent="0.25">
      <c r="A43" s="160">
        <v>64611034</v>
      </c>
      <c r="B43" s="161" t="s">
        <v>142</v>
      </c>
      <c r="C43" s="162" t="s">
        <v>4</v>
      </c>
      <c r="D43" s="163">
        <v>25521</v>
      </c>
      <c r="E43" s="164">
        <v>2.93</v>
      </c>
      <c r="F43" s="165">
        <v>74776.53</v>
      </c>
      <c r="G43" s="163">
        <v>0</v>
      </c>
      <c r="H43" s="165">
        <v>0</v>
      </c>
      <c r="I43" s="163">
        <v>0</v>
      </c>
      <c r="J43" s="165">
        <v>0</v>
      </c>
      <c r="K43" s="163">
        <v>25521</v>
      </c>
      <c r="L43" s="165">
        <v>74776.53</v>
      </c>
    </row>
    <row r="44" spans="1:12" s="17" customFormat="1" x14ac:dyDescent="0.25">
      <c r="A44" s="160">
        <v>62790225</v>
      </c>
      <c r="B44" s="161" t="s">
        <v>70</v>
      </c>
      <c r="C44" s="162" t="s">
        <v>4</v>
      </c>
      <c r="D44" s="163">
        <v>106973</v>
      </c>
      <c r="E44" s="164">
        <v>1.44</v>
      </c>
      <c r="F44" s="165">
        <v>154041.12</v>
      </c>
      <c r="G44" s="163">
        <v>0</v>
      </c>
      <c r="H44" s="165">
        <v>0</v>
      </c>
      <c r="I44" s="163">
        <v>18956</v>
      </c>
      <c r="J44" s="165">
        <v>27296.639999999999</v>
      </c>
      <c r="K44" s="163">
        <v>88017</v>
      </c>
      <c r="L44" s="165">
        <v>126744.48</v>
      </c>
    </row>
    <row r="45" spans="1:12" s="17" customFormat="1" x14ac:dyDescent="0.25">
      <c r="A45" s="160">
        <v>62390208</v>
      </c>
      <c r="B45" s="161" t="s">
        <v>74</v>
      </c>
      <c r="C45" s="162" t="s">
        <v>4</v>
      </c>
      <c r="D45" s="163">
        <v>18788</v>
      </c>
      <c r="E45" s="164">
        <v>5.51</v>
      </c>
      <c r="F45" s="165">
        <v>103521.87999999999</v>
      </c>
      <c r="G45" s="163">
        <v>0</v>
      </c>
      <c r="H45" s="165">
        <v>0</v>
      </c>
      <c r="I45" s="163">
        <v>1850</v>
      </c>
      <c r="J45" s="165">
        <v>10193.5</v>
      </c>
      <c r="K45" s="163">
        <v>16938</v>
      </c>
      <c r="L45" s="165">
        <v>93328.37999999999</v>
      </c>
    </row>
    <row r="46" spans="1:12" s="17" customFormat="1" x14ac:dyDescent="0.25">
      <c r="A46" s="160">
        <v>62390103</v>
      </c>
      <c r="B46" s="161" t="s">
        <v>183</v>
      </c>
      <c r="C46" s="162" t="s">
        <v>4</v>
      </c>
      <c r="D46" s="163">
        <v>10550</v>
      </c>
      <c r="E46" s="164">
        <v>4.5599999999999996</v>
      </c>
      <c r="F46" s="165">
        <v>48107.999999999993</v>
      </c>
      <c r="G46" s="163">
        <v>0</v>
      </c>
      <c r="H46" s="165">
        <v>0</v>
      </c>
      <c r="I46" s="163">
        <v>1600</v>
      </c>
      <c r="J46" s="165">
        <v>7295.9999999999991</v>
      </c>
      <c r="K46" s="163">
        <v>8950</v>
      </c>
      <c r="L46" s="165">
        <v>40811.999999999993</v>
      </c>
    </row>
    <row r="47" spans="1:12" s="17" customFormat="1" x14ac:dyDescent="0.25">
      <c r="A47" s="160">
        <v>21190125</v>
      </c>
      <c r="B47" s="161" t="s">
        <v>215</v>
      </c>
      <c r="C47" s="162" t="s">
        <v>4</v>
      </c>
      <c r="D47" s="163">
        <v>24800</v>
      </c>
      <c r="E47" s="164">
        <v>4.46</v>
      </c>
      <c r="F47" s="165">
        <v>110608</v>
      </c>
      <c r="G47" s="163">
        <v>24850</v>
      </c>
      <c r="H47" s="165">
        <v>110831</v>
      </c>
      <c r="I47" s="163">
        <v>14100</v>
      </c>
      <c r="J47" s="165">
        <v>62886</v>
      </c>
      <c r="K47" s="163">
        <v>35550</v>
      </c>
      <c r="L47" s="165">
        <v>158553</v>
      </c>
    </row>
    <row r="48" spans="1:12" s="17" customFormat="1" x14ac:dyDescent="0.25">
      <c r="A48" s="160">
        <v>21190215</v>
      </c>
      <c r="B48" s="161" t="s">
        <v>128</v>
      </c>
      <c r="C48" s="162" t="s">
        <v>4</v>
      </c>
      <c r="D48" s="163">
        <v>74270</v>
      </c>
      <c r="E48" s="164">
        <v>3.95</v>
      </c>
      <c r="F48" s="165">
        <v>293366.5</v>
      </c>
      <c r="G48" s="163">
        <v>0</v>
      </c>
      <c r="H48" s="165">
        <v>0</v>
      </c>
      <c r="I48" s="163">
        <v>60370</v>
      </c>
      <c r="J48" s="165">
        <v>238461.5</v>
      </c>
      <c r="K48" s="163">
        <v>13900</v>
      </c>
      <c r="L48" s="165">
        <v>54905</v>
      </c>
    </row>
    <row r="49" spans="1:12" s="17" customFormat="1" x14ac:dyDescent="0.25">
      <c r="A49" s="160">
        <v>21121075</v>
      </c>
      <c r="B49" s="161" t="s">
        <v>36</v>
      </c>
      <c r="C49" s="162" t="s">
        <v>4</v>
      </c>
      <c r="D49" s="163">
        <v>24750</v>
      </c>
      <c r="E49" s="164">
        <v>3.92</v>
      </c>
      <c r="F49" s="165">
        <v>97020</v>
      </c>
      <c r="G49" s="163">
        <v>0</v>
      </c>
      <c r="H49" s="165">
        <v>0</v>
      </c>
      <c r="I49" s="163">
        <v>8900</v>
      </c>
      <c r="J49" s="165">
        <v>34888</v>
      </c>
      <c r="K49" s="163">
        <v>15850</v>
      </c>
      <c r="L49" s="165">
        <v>62132</v>
      </c>
    </row>
    <row r="50" spans="1:12" s="17" customFormat="1" x14ac:dyDescent="0.25">
      <c r="A50" s="160">
        <v>20123118</v>
      </c>
      <c r="B50" s="161" t="s">
        <v>198</v>
      </c>
      <c r="C50" s="162" t="s">
        <v>4</v>
      </c>
      <c r="D50" s="163">
        <v>0</v>
      </c>
      <c r="E50" s="164">
        <v>302.10000000000002</v>
      </c>
      <c r="F50" s="165">
        <v>0</v>
      </c>
      <c r="G50" s="163">
        <v>0</v>
      </c>
      <c r="H50" s="165">
        <v>0</v>
      </c>
      <c r="I50" s="163">
        <v>0</v>
      </c>
      <c r="J50" s="165">
        <v>0</v>
      </c>
      <c r="K50" s="163">
        <v>0</v>
      </c>
      <c r="L50" s="165">
        <v>0</v>
      </c>
    </row>
    <row r="51" spans="1:12" s="17" customFormat="1" x14ac:dyDescent="0.25">
      <c r="A51" s="160">
        <v>23631085</v>
      </c>
      <c r="B51" s="161" t="s">
        <v>223</v>
      </c>
      <c r="C51" s="162" t="s">
        <v>14</v>
      </c>
      <c r="D51" s="163">
        <v>0</v>
      </c>
      <c r="E51" s="164">
        <v>5.5505887206367701</v>
      </c>
      <c r="F51" s="165">
        <v>0</v>
      </c>
      <c r="G51" s="163">
        <v>20604</v>
      </c>
      <c r="H51" s="165">
        <v>114364.33000000002</v>
      </c>
      <c r="I51" s="163">
        <v>0</v>
      </c>
      <c r="J51" s="165">
        <v>0</v>
      </c>
      <c r="K51" s="163">
        <v>20604</v>
      </c>
      <c r="L51" s="165">
        <v>114364.33000000002</v>
      </c>
    </row>
    <row r="52" spans="1:12" s="17" customFormat="1" x14ac:dyDescent="0.25">
      <c r="A52" s="160">
        <v>22732214</v>
      </c>
      <c r="B52" s="161" t="s">
        <v>21</v>
      </c>
      <c r="C52" s="162" t="s">
        <v>14</v>
      </c>
      <c r="D52" s="163">
        <v>4710</v>
      </c>
      <c r="E52" s="164">
        <v>2</v>
      </c>
      <c r="F52" s="165">
        <v>9420</v>
      </c>
      <c r="G52" s="163">
        <v>0</v>
      </c>
      <c r="H52" s="165">
        <v>0</v>
      </c>
      <c r="I52" s="163">
        <v>0</v>
      </c>
      <c r="J52" s="165">
        <v>0</v>
      </c>
      <c r="K52" s="163">
        <v>4710</v>
      </c>
      <c r="L52" s="165">
        <v>9420</v>
      </c>
    </row>
    <row r="53" spans="1:12" s="17" customFormat="1" x14ac:dyDescent="0.25">
      <c r="A53" s="160">
        <v>23731037</v>
      </c>
      <c r="B53" s="161" t="s">
        <v>222</v>
      </c>
      <c r="C53" s="162" t="s">
        <v>14</v>
      </c>
      <c r="D53" s="163">
        <v>0</v>
      </c>
      <c r="E53" s="164">
        <v>5.940959139750535</v>
      </c>
      <c r="F53" s="165">
        <v>0</v>
      </c>
      <c r="G53" s="163">
        <v>124987</v>
      </c>
      <c r="H53" s="165">
        <v>742542.66000000015</v>
      </c>
      <c r="I53" s="163">
        <v>0</v>
      </c>
      <c r="J53" s="165">
        <v>0</v>
      </c>
      <c r="K53" s="163">
        <v>124987</v>
      </c>
      <c r="L53" s="165">
        <v>742542.66000000015</v>
      </c>
    </row>
    <row r="54" spans="1:12" s="17" customFormat="1" x14ac:dyDescent="0.25">
      <c r="A54" s="160">
        <v>71290117</v>
      </c>
      <c r="B54" s="161" t="s">
        <v>27</v>
      </c>
      <c r="C54" s="162" t="s">
        <v>6</v>
      </c>
      <c r="D54" s="163">
        <v>8159</v>
      </c>
      <c r="E54" s="164">
        <v>7.62</v>
      </c>
      <c r="F54" s="165">
        <v>62171.58</v>
      </c>
      <c r="G54" s="163">
        <v>0</v>
      </c>
      <c r="H54" s="165">
        <v>0</v>
      </c>
      <c r="I54" s="163">
        <v>0</v>
      </c>
      <c r="J54" s="165">
        <v>0</v>
      </c>
      <c r="K54" s="163">
        <v>8159</v>
      </c>
      <c r="L54" s="165">
        <v>62171.58</v>
      </c>
    </row>
    <row r="55" spans="1:12" s="17" customFormat="1" x14ac:dyDescent="0.25">
      <c r="A55" s="160">
        <v>65211032</v>
      </c>
      <c r="B55" s="161" t="s">
        <v>173</v>
      </c>
      <c r="C55" s="162" t="s">
        <v>4</v>
      </c>
      <c r="D55" s="163">
        <v>14650</v>
      </c>
      <c r="E55" s="164">
        <v>3.61</v>
      </c>
      <c r="F55" s="165">
        <v>52886.5</v>
      </c>
      <c r="G55" s="163">
        <v>0</v>
      </c>
      <c r="H55" s="165">
        <v>0</v>
      </c>
      <c r="I55" s="163">
        <v>0</v>
      </c>
      <c r="J55" s="165">
        <v>0</v>
      </c>
      <c r="K55" s="163">
        <v>14650</v>
      </c>
      <c r="L55" s="165">
        <v>52886.5</v>
      </c>
    </row>
    <row r="56" spans="1:12" s="17" customFormat="1" x14ac:dyDescent="0.25">
      <c r="A56" s="160">
        <v>65390115</v>
      </c>
      <c r="B56" s="161" t="s">
        <v>90</v>
      </c>
      <c r="C56" s="162" t="s">
        <v>4</v>
      </c>
      <c r="D56" s="163">
        <v>104642</v>
      </c>
      <c r="E56" s="164">
        <v>4.4400000000000004</v>
      </c>
      <c r="F56" s="165">
        <v>464610.48</v>
      </c>
      <c r="G56" s="163">
        <v>80460</v>
      </c>
      <c r="H56" s="165">
        <v>357242.4</v>
      </c>
      <c r="I56" s="163">
        <v>13263</v>
      </c>
      <c r="J56" s="165">
        <v>58887.720000000008</v>
      </c>
      <c r="K56" s="163">
        <v>171839</v>
      </c>
      <c r="L56" s="165">
        <v>762965.16</v>
      </c>
    </row>
    <row r="57" spans="1:12" s="17" customFormat="1" x14ac:dyDescent="0.25">
      <c r="A57" s="160">
        <v>65311074</v>
      </c>
      <c r="B57" s="161" t="s">
        <v>88</v>
      </c>
      <c r="C57" s="162" t="s">
        <v>4</v>
      </c>
      <c r="D57" s="163">
        <v>300</v>
      </c>
      <c r="E57" s="164">
        <v>4.4000000000000004</v>
      </c>
      <c r="F57" s="165">
        <v>1320.0000000000018</v>
      </c>
      <c r="G57" s="163">
        <v>7300</v>
      </c>
      <c r="H57" s="165">
        <v>32120.000000000004</v>
      </c>
      <c r="I57" s="163">
        <v>2400</v>
      </c>
      <c r="J57" s="165">
        <v>10560</v>
      </c>
      <c r="K57" s="163">
        <v>5200</v>
      </c>
      <c r="L57" s="165">
        <v>22880.000000000007</v>
      </c>
    </row>
    <row r="58" spans="1:12" s="17" customFormat="1" x14ac:dyDescent="0.25">
      <c r="A58" s="160">
        <v>74393076</v>
      </c>
      <c r="B58" s="161" t="s">
        <v>190</v>
      </c>
      <c r="C58" s="162" t="s">
        <v>6</v>
      </c>
      <c r="D58" s="163">
        <v>10645</v>
      </c>
      <c r="E58" s="164">
        <v>4.72</v>
      </c>
      <c r="F58" s="165">
        <v>50244.399999999994</v>
      </c>
      <c r="G58" s="163">
        <v>0</v>
      </c>
      <c r="H58" s="165">
        <v>0</v>
      </c>
      <c r="I58" s="163">
        <v>1150</v>
      </c>
      <c r="J58" s="165">
        <v>5428</v>
      </c>
      <c r="K58" s="163">
        <v>9495</v>
      </c>
      <c r="L58" s="165">
        <v>44816.399999999994</v>
      </c>
    </row>
    <row r="59" spans="1:12" s="17" customFormat="1" x14ac:dyDescent="0.25">
      <c r="A59" s="160">
        <v>74190102</v>
      </c>
      <c r="B59" s="161" t="s">
        <v>108</v>
      </c>
      <c r="C59" s="162" t="s">
        <v>6</v>
      </c>
      <c r="D59" s="163">
        <v>65322</v>
      </c>
      <c r="E59" s="164">
        <v>3.56</v>
      </c>
      <c r="F59" s="165">
        <v>232546.32</v>
      </c>
      <c r="G59" s="163">
        <v>0</v>
      </c>
      <c r="H59" s="165">
        <v>0</v>
      </c>
      <c r="I59" s="163">
        <v>8761</v>
      </c>
      <c r="J59" s="165">
        <v>31189.16</v>
      </c>
      <c r="K59" s="163">
        <v>56561</v>
      </c>
      <c r="L59" s="165">
        <v>201357.16</v>
      </c>
    </row>
    <row r="60" spans="1:12" s="17" customFormat="1" x14ac:dyDescent="0.25">
      <c r="A60" s="160">
        <v>74390123</v>
      </c>
      <c r="B60" s="161" t="s">
        <v>26</v>
      </c>
      <c r="C60" s="162" t="s">
        <v>6</v>
      </c>
      <c r="D60" s="163">
        <v>13368</v>
      </c>
      <c r="E60" s="164">
        <v>8.36</v>
      </c>
      <c r="F60" s="165">
        <v>111756.48</v>
      </c>
      <c r="G60" s="163">
        <v>0</v>
      </c>
      <c r="H60" s="165">
        <v>0</v>
      </c>
      <c r="I60" s="163">
        <v>900</v>
      </c>
      <c r="J60" s="165">
        <v>7523.9999999999991</v>
      </c>
      <c r="K60" s="163">
        <v>12468</v>
      </c>
      <c r="L60" s="165">
        <v>104232.48</v>
      </c>
    </row>
    <row r="61" spans="1:12" s="17" customFormat="1" x14ac:dyDescent="0.25">
      <c r="A61" s="160">
        <v>95192073</v>
      </c>
      <c r="B61" s="161" t="s">
        <v>24</v>
      </c>
      <c r="C61" s="162" t="s">
        <v>4</v>
      </c>
      <c r="D61" s="163">
        <v>9466</v>
      </c>
      <c r="E61" s="164">
        <v>2.56</v>
      </c>
      <c r="F61" s="165">
        <v>24232.959999999999</v>
      </c>
      <c r="G61" s="163">
        <v>25600</v>
      </c>
      <c r="H61" s="165">
        <v>65536</v>
      </c>
      <c r="I61" s="163">
        <v>5000</v>
      </c>
      <c r="J61" s="165">
        <v>12800</v>
      </c>
      <c r="K61" s="163">
        <v>30066</v>
      </c>
      <c r="L61" s="165">
        <v>76968.959999999992</v>
      </c>
    </row>
    <row r="62" spans="1:12" s="17" customFormat="1" x14ac:dyDescent="0.25">
      <c r="A62" s="160">
        <v>95190123</v>
      </c>
      <c r="B62" s="161" t="s">
        <v>69</v>
      </c>
      <c r="C62" s="162" t="s">
        <v>4</v>
      </c>
      <c r="D62" s="163">
        <v>69399</v>
      </c>
      <c r="E62" s="164">
        <v>1.96</v>
      </c>
      <c r="F62" s="165">
        <v>136022.04</v>
      </c>
      <c r="G62" s="163">
        <v>0</v>
      </c>
      <c r="H62" s="165">
        <v>0</v>
      </c>
      <c r="I62" s="163">
        <v>10550</v>
      </c>
      <c r="J62" s="165">
        <v>20678</v>
      </c>
      <c r="K62" s="163">
        <v>58849</v>
      </c>
      <c r="L62" s="165">
        <v>115344.04000000001</v>
      </c>
    </row>
    <row r="63" spans="1:12" s="17" customFormat="1" x14ac:dyDescent="0.25">
      <c r="A63" s="160">
        <v>74192071</v>
      </c>
      <c r="B63" s="161" t="s">
        <v>77</v>
      </c>
      <c r="C63" s="162" t="s">
        <v>6</v>
      </c>
      <c r="D63" s="163">
        <v>30626</v>
      </c>
      <c r="E63" s="164">
        <v>3.6</v>
      </c>
      <c r="F63" s="165">
        <v>110253.6</v>
      </c>
      <c r="G63" s="163">
        <v>0</v>
      </c>
      <c r="H63" s="165">
        <v>0</v>
      </c>
      <c r="I63" s="163">
        <v>5250</v>
      </c>
      <c r="J63" s="165">
        <v>18900</v>
      </c>
      <c r="K63" s="163">
        <v>25376</v>
      </c>
      <c r="L63" s="165">
        <v>91353.600000000006</v>
      </c>
    </row>
    <row r="64" spans="1:12" s="17" customFormat="1" x14ac:dyDescent="0.25">
      <c r="A64" s="160">
        <v>74390107</v>
      </c>
      <c r="B64" s="161" t="s">
        <v>28</v>
      </c>
      <c r="C64" s="162" t="s">
        <v>6</v>
      </c>
      <c r="D64" s="163">
        <v>17581</v>
      </c>
      <c r="E64" s="164">
        <v>2.6</v>
      </c>
      <c r="F64" s="165">
        <v>45710.6</v>
      </c>
      <c r="G64" s="163">
        <v>0</v>
      </c>
      <c r="H64" s="165">
        <v>0</v>
      </c>
      <c r="I64" s="163">
        <v>1002</v>
      </c>
      <c r="J64" s="165">
        <v>2605.2000000000003</v>
      </c>
      <c r="K64" s="163">
        <v>16579</v>
      </c>
      <c r="L64" s="165">
        <v>43105.4</v>
      </c>
    </row>
    <row r="65" spans="1:12" s="17" customFormat="1" x14ac:dyDescent="0.25">
      <c r="A65" s="160">
        <v>74391070</v>
      </c>
      <c r="B65" s="161" t="s">
        <v>17</v>
      </c>
      <c r="C65" s="162" t="s">
        <v>6</v>
      </c>
      <c r="D65" s="163">
        <v>13483</v>
      </c>
      <c r="E65" s="164">
        <v>3.54</v>
      </c>
      <c r="F65" s="165">
        <v>47729.82</v>
      </c>
      <c r="G65" s="163">
        <v>0</v>
      </c>
      <c r="H65" s="165">
        <v>0</v>
      </c>
      <c r="I65" s="163">
        <v>4300</v>
      </c>
      <c r="J65" s="165">
        <v>15222</v>
      </c>
      <c r="K65" s="163">
        <v>9183</v>
      </c>
      <c r="L65" s="165">
        <v>32507.82</v>
      </c>
    </row>
    <row r="66" spans="1:12" s="17" customFormat="1" x14ac:dyDescent="0.25">
      <c r="A66" s="160">
        <v>74390228</v>
      </c>
      <c r="B66" s="161" t="s">
        <v>92</v>
      </c>
      <c r="C66" s="162" t="s">
        <v>6</v>
      </c>
      <c r="D66" s="163">
        <v>39026</v>
      </c>
      <c r="E66" s="164">
        <v>23.53</v>
      </c>
      <c r="F66" s="165">
        <v>918281.78</v>
      </c>
      <c r="G66" s="163">
        <v>0</v>
      </c>
      <c r="H66" s="165">
        <v>0</v>
      </c>
      <c r="I66" s="163">
        <v>2065</v>
      </c>
      <c r="J66" s="165">
        <v>48589.450000000004</v>
      </c>
      <c r="K66" s="163">
        <v>36961</v>
      </c>
      <c r="L66" s="165">
        <v>869692.33000000007</v>
      </c>
    </row>
    <row r="67" spans="1:12" s="17" customFormat="1" x14ac:dyDescent="0.25">
      <c r="A67" s="160">
        <v>74390308</v>
      </c>
      <c r="B67" s="161" t="s">
        <v>110</v>
      </c>
      <c r="C67" s="162" t="s">
        <v>6</v>
      </c>
      <c r="D67" s="163">
        <v>29706</v>
      </c>
      <c r="E67" s="164">
        <v>9.89</v>
      </c>
      <c r="F67" s="165">
        <v>293792.34000000003</v>
      </c>
      <c r="G67" s="163">
        <v>0</v>
      </c>
      <c r="H67" s="165">
        <v>0</v>
      </c>
      <c r="I67" s="163">
        <v>3500</v>
      </c>
      <c r="J67" s="165">
        <v>34615</v>
      </c>
      <c r="K67" s="163">
        <v>26206</v>
      </c>
      <c r="L67" s="165">
        <v>259177.34000000003</v>
      </c>
    </row>
    <row r="68" spans="1:12" s="17" customFormat="1" x14ac:dyDescent="0.25">
      <c r="A68" s="160">
        <v>74390404</v>
      </c>
      <c r="B68" s="161" t="s">
        <v>109</v>
      </c>
      <c r="C68" s="162" t="s">
        <v>6</v>
      </c>
      <c r="D68" s="163">
        <v>2088</v>
      </c>
      <c r="E68" s="164">
        <v>4.38</v>
      </c>
      <c r="F68" s="165">
        <v>9145.4400000000023</v>
      </c>
      <c r="G68" s="163">
        <v>39480</v>
      </c>
      <c r="H68" s="165">
        <v>172922.4</v>
      </c>
      <c r="I68" s="163">
        <v>2088</v>
      </c>
      <c r="J68" s="165">
        <v>9145.44</v>
      </c>
      <c r="K68" s="163">
        <v>39480</v>
      </c>
      <c r="L68" s="165">
        <v>172922.4</v>
      </c>
    </row>
    <row r="69" spans="1:12" s="17" customFormat="1" x14ac:dyDescent="0.25">
      <c r="A69" s="160">
        <v>93791072</v>
      </c>
      <c r="B69" s="161" t="s">
        <v>5</v>
      </c>
      <c r="C69" s="162" t="s">
        <v>6</v>
      </c>
      <c r="D69" s="163">
        <v>50</v>
      </c>
      <c r="E69" s="164">
        <v>3.38</v>
      </c>
      <c r="F69" s="165">
        <v>169</v>
      </c>
      <c r="G69" s="163">
        <v>0</v>
      </c>
      <c r="H69" s="165">
        <v>0</v>
      </c>
      <c r="I69" s="163">
        <v>50</v>
      </c>
      <c r="J69" s="165">
        <v>169</v>
      </c>
      <c r="K69" s="163">
        <v>0</v>
      </c>
      <c r="L69" s="165">
        <v>0</v>
      </c>
    </row>
    <row r="70" spans="1:12" s="17" customFormat="1" x14ac:dyDescent="0.25">
      <c r="A70" s="160">
        <v>93790100</v>
      </c>
      <c r="B70" s="161" t="s">
        <v>86</v>
      </c>
      <c r="C70" s="162" t="s">
        <v>6</v>
      </c>
      <c r="D70" s="163">
        <v>6415</v>
      </c>
      <c r="E70" s="164">
        <v>3.38</v>
      </c>
      <c r="F70" s="165">
        <v>21682.700000000012</v>
      </c>
      <c r="G70" s="163">
        <v>0</v>
      </c>
      <c r="H70" s="165">
        <v>0</v>
      </c>
      <c r="I70" s="163">
        <v>6415</v>
      </c>
      <c r="J70" s="165">
        <v>21682.7</v>
      </c>
      <c r="K70" s="163">
        <v>0</v>
      </c>
      <c r="L70" s="165">
        <v>0</v>
      </c>
    </row>
    <row r="71" spans="1:12" s="17" customFormat="1" x14ac:dyDescent="0.25">
      <c r="A71" s="160">
        <v>88390106</v>
      </c>
      <c r="B71" s="161" t="s">
        <v>114</v>
      </c>
      <c r="C71" s="162" t="s">
        <v>6</v>
      </c>
      <c r="D71" s="163">
        <v>37298</v>
      </c>
      <c r="E71" s="164">
        <v>2.4700000000000002</v>
      </c>
      <c r="F71" s="165">
        <v>92126.060000000012</v>
      </c>
      <c r="G71" s="163">
        <v>0</v>
      </c>
      <c r="H71" s="165">
        <v>0</v>
      </c>
      <c r="I71" s="163">
        <v>5100</v>
      </c>
      <c r="J71" s="165">
        <v>12597.000000000002</v>
      </c>
      <c r="K71" s="163">
        <v>32198</v>
      </c>
      <c r="L71" s="165">
        <v>79529.060000000012</v>
      </c>
    </row>
    <row r="72" spans="1:12" s="17" customFormat="1" x14ac:dyDescent="0.25">
      <c r="A72" s="160">
        <v>73292070</v>
      </c>
      <c r="B72" s="161" t="s">
        <v>144</v>
      </c>
      <c r="C72" s="162" t="s">
        <v>6</v>
      </c>
      <c r="D72" s="163">
        <v>22610</v>
      </c>
      <c r="E72" s="164">
        <v>3.65</v>
      </c>
      <c r="F72" s="165">
        <v>82526.5</v>
      </c>
      <c r="G72" s="163">
        <v>0</v>
      </c>
      <c r="H72" s="165">
        <v>0</v>
      </c>
      <c r="I72" s="163">
        <v>9000</v>
      </c>
      <c r="J72" s="165">
        <v>32850</v>
      </c>
      <c r="K72" s="163">
        <v>13610</v>
      </c>
      <c r="L72" s="165">
        <v>49676.5</v>
      </c>
    </row>
    <row r="73" spans="1:12" s="17" customFormat="1" x14ac:dyDescent="0.25">
      <c r="A73" s="160">
        <v>73290104</v>
      </c>
      <c r="B73" s="161" t="s">
        <v>19</v>
      </c>
      <c r="C73" s="162" t="s">
        <v>6</v>
      </c>
      <c r="D73" s="163">
        <v>86262</v>
      </c>
      <c r="E73" s="164">
        <v>2.13</v>
      </c>
      <c r="F73" s="165">
        <v>183738.06</v>
      </c>
      <c r="G73" s="163">
        <v>0</v>
      </c>
      <c r="H73" s="165">
        <v>0</v>
      </c>
      <c r="I73" s="163">
        <v>8150</v>
      </c>
      <c r="J73" s="165">
        <v>17359.5</v>
      </c>
      <c r="K73" s="163">
        <v>78112</v>
      </c>
      <c r="L73" s="165">
        <v>166378.56</v>
      </c>
    </row>
    <row r="74" spans="1:12" s="17" customFormat="1" x14ac:dyDescent="0.25">
      <c r="A74" s="160">
        <v>73291115</v>
      </c>
      <c r="B74" s="161" t="s">
        <v>212</v>
      </c>
      <c r="C74" s="162" t="s">
        <v>6</v>
      </c>
      <c r="D74" s="163">
        <v>60400</v>
      </c>
      <c r="E74" s="164">
        <v>2.31</v>
      </c>
      <c r="F74" s="165">
        <v>139524</v>
      </c>
      <c r="G74" s="163">
        <v>0</v>
      </c>
      <c r="H74" s="165">
        <v>0</v>
      </c>
      <c r="I74" s="163">
        <v>60400</v>
      </c>
      <c r="J74" s="165">
        <v>139524</v>
      </c>
      <c r="K74" s="163">
        <v>0</v>
      </c>
      <c r="L74" s="165">
        <v>0</v>
      </c>
    </row>
    <row r="75" spans="1:12" s="17" customFormat="1" x14ac:dyDescent="0.25">
      <c r="A75" s="160">
        <v>73290200</v>
      </c>
      <c r="B75" s="161" t="s">
        <v>18</v>
      </c>
      <c r="C75" s="162" t="s">
        <v>6</v>
      </c>
      <c r="D75" s="163">
        <v>131163</v>
      </c>
      <c r="E75" s="164">
        <v>3.62</v>
      </c>
      <c r="F75" s="165">
        <v>474810.06000000006</v>
      </c>
      <c r="G75" s="163">
        <v>0</v>
      </c>
      <c r="H75" s="165">
        <v>0</v>
      </c>
      <c r="I75" s="163">
        <v>11405</v>
      </c>
      <c r="J75" s="165">
        <v>41286.1</v>
      </c>
      <c r="K75" s="163">
        <v>119758</v>
      </c>
      <c r="L75" s="165">
        <v>433523.96000000008</v>
      </c>
    </row>
    <row r="76" spans="1:12" s="17" customFormat="1" x14ac:dyDescent="0.25">
      <c r="A76" s="160">
        <v>73690108</v>
      </c>
      <c r="B76" s="161" t="s">
        <v>163</v>
      </c>
      <c r="C76" s="162" t="s">
        <v>6</v>
      </c>
      <c r="D76" s="163">
        <v>3554</v>
      </c>
      <c r="E76" s="164">
        <v>21.4</v>
      </c>
      <c r="F76" s="165">
        <v>76055.599999999991</v>
      </c>
      <c r="G76" s="163">
        <v>17978</v>
      </c>
      <c r="H76" s="165">
        <v>384729.19999999995</v>
      </c>
      <c r="I76" s="163">
        <v>3200</v>
      </c>
      <c r="J76" s="165">
        <v>68480</v>
      </c>
      <c r="K76" s="163">
        <v>18332</v>
      </c>
      <c r="L76" s="165">
        <v>392304.79999999993</v>
      </c>
    </row>
    <row r="77" spans="1:12" s="17" customFormat="1" x14ac:dyDescent="0.25">
      <c r="A77" s="160">
        <v>73690132</v>
      </c>
      <c r="B77" s="161" t="s">
        <v>33</v>
      </c>
      <c r="C77" s="162" t="s">
        <v>6</v>
      </c>
      <c r="D77" s="163">
        <v>9936</v>
      </c>
      <c r="E77" s="164">
        <v>8.49</v>
      </c>
      <c r="F77" s="165">
        <v>84356.64</v>
      </c>
      <c r="G77" s="163">
        <v>0</v>
      </c>
      <c r="H77" s="165">
        <v>0</v>
      </c>
      <c r="I77" s="163">
        <v>155</v>
      </c>
      <c r="J77" s="165">
        <v>1315.95</v>
      </c>
      <c r="K77" s="163">
        <v>9781</v>
      </c>
      <c r="L77" s="165">
        <v>83040.69</v>
      </c>
    </row>
    <row r="78" spans="1:12" s="17" customFormat="1" x14ac:dyDescent="0.25">
      <c r="A78" s="160">
        <v>73590308</v>
      </c>
      <c r="B78" s="161" t="s">
        <v>188</v>
      </c>
      <c r="C78" s="162" t="s">
        <v>4</v>
      </c>
      <c r="D78" s="163">
        <v>30770</v>
      </c>
      <c r="E78" s="164">
        <v>43.95</v>
      </c>
      <c r="F78" s="165">
        <v>1352341.5</v>
      </c>
      <c r="G78" s="163">
        <v>0</v>
      </c>
      <c r="H78" s="165">
        <v>0</v>
      </c>
      <c r="I78" s="163">
        <v>6000</v>
      </c>
      <c r="J78" s="165">
        <v>263700</v>
      </c>
      <c r="K78" s="163">
        <v>24770</v>
      </c>
      <c r="L78" s="165">
        <v>1088641.5</v>
      </c>
    </row>
    <row r="79" spans="1:12" s="17" customFormat="1" x14ac:dyDescent="0.25">
      <c r="A79" s="160">
        <v>21290115</v>
      </c>
      <c r="B79" s="161" t="s">
        <v>58</v>
      </c>
      <c r="C79" s="162" t="s">
        <v>4</v>
      </c>
      <c r="D79" s="163">
        <v>181520</v>
      </c>
      <c r="E79" s="164">
        <v>1.68</v>
      </c>
      <c r="F79" s="165">
        <v>304953.59999999998</v>
      </c>
      <c r="G79" s="163">
        <v>100050</v>
      </c>
      <c r="H79" s="165">
        <v>168084</v>
      </c>
      <c r="I79" s="163">
        <v>39260</v>
      </c>
      <c r="J79" s="165">
        <v>65956.800000000003</v>
      </c>
      <c r="K79" s="163">
        <v>242310</v>
      </c>
      <c r="L79" s="165">
        <v>407080.8</v>
      </c>
    </row>
    <row r="80" spans="1:12" s="17" customFormat="1" x14ac:dyDescent="0.25">
      <c r="A80" s="160">
        <v>11810060</v>
      </c>
      <c r="B80" s="161" t="s">
        <v>104</v>
      </c>
      <c r="C80" s="162" t="s">
        <v>16</v>
      </c>
      <c r="D80" s="163">
        <v>0.24</v>
      </c>
      <c r="E80" s="164">
        <v>5313.57</v>
      </c>
      <c r="F80" s="165">
        <v>1275.2567999999999</v>
      </c>
      <c r="G80" s="163">
        <v>5</v>
      </c>
      <c r="H80" s="165">
        <v>26567.85</v>
      </c>
      <c r="I80" s="163">
        <v>0</v>
      </c>
      <c r="J80" s="165">
        <v>0</v>
      </c>
      <c r="K80" s="163">
        <v>5.24</v>
      </c>
      <c r="L80" s="165">
        <v>27843.106799999998</v>
      </c>
    </row>
    <row r="81" spans="1:12" s="17" customFormat="1" x14ac:dyDescent="0.25">
      <c r="A81" s="160">
        <v>20490205</v>
      </c>
      <c r="B81" s="161" t="s">
        <v>199</v>
      </c>
      <c r="C81" s="162" t="s">
        <v>4</v>
      </c>
      <c r="D81" s="163">
        <v>78130</v>
      </c>
      <c r="E81" s="164">
        <v>3.87</v>
      </c>
      <c r="F81" s="165">
        <v>302363.10000000003</v>
      </c>
      <c r="G81" s="163">
        <v>0</v>
      </c>
      <c r="H81" s="165">
        <v>0</v>
      </c>
      <c r="I81" s="163">
        <v>68360</v>
      </c>
      <c r="J81" s="165">
        <v>264553.2</v>
      </c>
      <c r="K81" s="163">
        <v>9770</v>
      </c>
      <c r="L81" s="165">
        <v>37809.900000000023</v>
      </c>
    </row>
    <row r="82" spans="1:12" s="17" customFormat="1" x14ac:dyDescent="0.25">
      <c r="A82" s="160">
        <v>20414113</v>
      </c>
      <c r="B82" s="161" t="s">
        <v>158</v>
      </c>
      <c r="C82" s="162" t="s">
        <v>4</v>
      </c>
      <c r="D82" s="163">
        <v>0</v>
      </c>
      <c r="E82" s="164">
        <v>56.71</v>
      </c>
      <c r="F82" s="165">
        <v>0</v>
      </c>
      <c r="G82" s="163">
        <v>0</v>
      </c>
      <c r="H82" s="165">
        <v>0</v>
      </c>
      <c r="I82" s="163">
        <v>0</v>
      </c>
      <c r="J82" s="165">
        <v>0</v>
      </c>
      <c r="K82" s="163">
        <v>0</v>
      </c>
      <c r="L82" s="165">
        <v>0</v>
      </c>
    </row>
    <row r="83" spans="1:12" s="17" customFormat="1" x14ac:dyDescent="0.25">
      <c r="A83" s="160">
        <v>20411113</v>
      </c>
      <c r="B83" s="161" t="s">
        <v>159</v>
      </c>
      <c r="C83" s="162" t="s">
        <v>4</v>
      </c>
      <c r="D83" s="163">
        <v>0</v>
      </c>
      <c r="E83" s="164">
        <v>6.25</v>
      </c>
      <c r="F83" s="165">
        <v>0</v>
      </c>
      <c r="G83" s="163">
        <v>0</v>
      </c>
      <c r="H83" s="165">
        <v>0</v>
      </c>
      <c r="I83" s="163">
        <v>0</v>
      </c>
      <c r="J83" s="165">
        <v>0</v>
      </c>
      <c r="K83" s="163">
        <v>0</v>
      </c>
      <c r="L83" s="165">
        <v>0</v>
      </c>
    </row>
    <row r="84" spans="1:12" s="17" customFormat="1" x14ac:dyDescent="0.25">
      <c r="A84" s="160">
        <v>20411218</v>
      </c>
      <c r="B84" s="161" t="s">
        <v>151</v>
      </c>
      <c r="C84" s="162" t="s">
        <v>4</v>
      </c>
      <c r="D84" s="163">
        <v>6100</v>
      </c>
      <c r="E84" s="164">
        <v>6.49</v>
      </c>
      <c r="F84" s="165">
        <v>39589</v>
      </c>
      <c r="G84" s="163">
        <v>0</v>
      </c>
      <c r="H84" s="165">
        <v>0</v>
      </c>
      <c r="I84" s="163">
        <v>0</v>
      </c>
      <c r="J84" s="165">
        <v>0</v>
      </c>
      <c r="K84" s="163">
        <v>6100</v>
      </c>
      <c r="L84" s="165">
        <v>39589</v>
      </c>
    </row>
    <row r="85" spans="1:12" s="17" customFormat="1" x14ac:dyDescent="0.25">
      <c r="A85" s="160">
        <v>20490117</v>
      </c>
      <c r="B85" s="161" t="s">
        <v>44</v>
      </c>
      <c r="C85" s="162" t="s">
        <v>4</v>
      </c>
      <c r="D85" s="163">
        <v>2</v>
      </c>
      <c r="E85" s="164">
        <v>6.25</v>
      </c>
      <c r="F85" s="165">
        <v>12.5</v>
      </c>
      <c r="G85" s="163">
        <v>443460</v>
      </c>
      <c r="H85" s="165">
        <v>2771625</v>
      </c>
      <c r="I85" s="163">
        <v>370320</v>
      </c>
      <c r="J85" s="165">
        <v>2314500</v>
      </c>
      <c r="K85" s="163">
        <v>73142</v>
      </c>
      <c r="L85" s="165">
        <v>457137.5</v>
      </c>
    </row>
    <row r="86" spans="1:12" s="17" customFormat="1" x14ac:dyDescent="0.25">
      <c r="A86" s="160">
        <v>70990105</v>
      </c>
      <c r="B86" s="161" t="s">
        <v>60</v>
      </c>
      <c r="C86" s="162" t="s">
        <v>6</v>
      </c>
      <c r="D86" s="163">
        <v>18175</v>
      </c>
      <c r="E86" s="164">
        <v>2.2400000000000002</v>
      </c>
      <c r="F86" s="165">
        <v>40712.000000000007</v>
      </c>
      <c r="G86" s="163">
        <v>0</v>
      </c>
      <c r="H86" s="165">
        <v>0</v>
      </c>
      <c r="I86" s="163">
        <v>2300</v>
      </c>
      <c r="J86" s="165">
        <v>5152.0000000000009</v>
      </c>
      <c r="K86" s="163">
        <v>15875</v>
      </c>
      <c r="L86" s="165">
        <v>35560.000000000007</v>
      </c>
    </row>
    <row r="87" spans="1:12" s="17" customFormat="1" x14ac:dyDescent="0.25">
      <c r="A87" s="160">
        <v>65690103</v>
      </c>
      <c r="B87" s="161" t="s">
        <v>226</v>
      </c>
      <c r="C87" s="162" t="s">
        <v>4</v>
      </c>
      <c r="D87" s="163">
        <v>0</v>
      </c>
      <c r="E87" s="164">
        <v>11.15</v>
      </c>
      <c r="F87" s="165">
        <v>0</v>
      </c>
      <c r="G87" s="163">
        <v>9805</v>
      </c>
      <c r="H87" s="165">
        <v>109325.75</v>
      </c>
      <c r="I87" s="163">
        <v>0</v>
      </c>
      <c r="J87" s="165">
        <v>0</v>
      </c>
      <c r="K87" s="163">
        <v>9805</v>
      </c>
      <c r="L87" s="165">
        <v>109325.75</v>
      </c>
    </row>
    <row r="88" spans="1:12" s="17" customFormat="1" x14ac:dyDescent="0.25">
      <c r="A88" s="160">
        <v>12413331</v>
      </c>
      <c r="B88" s="161" t="s">
        <v>207</v>
      </c>
      <c r="C88" s="162" t="s">
        <v>4</v>
      </c>
      <c r="D88" s="163">
        <v>16380</v>
      </c>
      <c r="E88" s="164">
        <v>5.78</v>
      </c>
      <c r="F88" s="165">
        <v>94676.400000000009</v>
      </c>
      <c r="G88" s="163">
        <v>8200</v>
      </c>
      <c r="H88" s="165">
        <v>47396</v>
      </c>
      <c r="I88" s="163">
        <v>16380</v>
      </c>
      <c r="J88" s="165">
        <v>94676.400000000009</v>
      </c>
      <c r="K88" s="163">
        <v>8200</v>
      </c>
      <c r="L88" s="165">
        <v>47396.000000000015</v>
      </c>
    </row>
    <row r="89" spans="1:12" s="17" customFormat="1" x14ac:dyDescent="0.25">
      <c r="A89" s="160">
        <v>12490178</v>
      </c>
      <c r="B89" s="161" t="s">
        <v>148</v>
      </c>
      <c r="C89" s="162" t="s">
        <v>4</v>
      </c>
      <c r="D89" s="163">
        <v>28996</v>
      </c>
      <c r="E89" s="164">
        <v>10.37</v>
      </c>
      <c r="F89" s="165">
        <v>300688.51999999996</v>
      </c>
      <c r="G89" s="163">
        <v>28700</v>
      </c>
      <c r="H89" s="165">
        <v>297619</v>
      </c>
      <c r="I89" s="163">
        <v>2783</v>
      </c>
      <c r="J89" s="165">
        <v>28859.71</v>
      </c>
      <c r="K89" s="163">
        <v>54913</v>
      </c>
      <c r="L89" s="165">
        <v>569447.81000000006</v>
      </c>
    </row>
    <row r="90" spans="1:12" s="17" customFormat="1" x14ac:dyDescent="0.25">
      <c r="A90" s="160">
        <v>24590318</v>
      </c>
      <c r="B90" s="161" t="s">
        <v>91</v>
      </c>
      <c r="C90" s="162" t="s">
        <v>4</v>
      </c>
      <c r="D90" s="163">
        <v>68272</v>
      </c>
      <c r="E90" s="164">
        <v>6.26</v>
      </c>
      <c r="F90" s="165">
        <v>427382.72000000003</v>
      </c>
      <c r="G90" s="163">
        <v>0</v>
      </c>
      <c r="H90" s="165">
        <v>0</v>
      </c>
      <c r="I90" s="163">
        <v>39426</v>
      </c>
      <c r="J90" s="165">
        <v>246806.75999999998</v>
      </c>
      <c r="K90" s="163">
        <v>28846</v>
      </c>
      <c r="L90" s="165">
        <v>180575.96000000005</v>
      </c>
    </row>
    <row r="91" spans="1:12" s="17" customFormat="1" x14ac:dyDescent="0.25">
      <c r="A91" s="160">
        <v>67590557</v>
      </c>
      <c r="B91" s="161" t="s">
        <v>196</v>
      </c>
      <c r="C91" s="162" t="s">
        <v>4</v>
      </c>
      <c r="D91" s="163">
        <v>134</v>
      </c>
      <c r="E91" s="164">
        <v>550.72</v>
      </c>
      <c r="F91" s="165">
        <v>73796.48000000001</v>
      </c>
      <c r="G91" s="163">
        <v>686</v>
      </c>
      <c r="H91" s="165">
        <v>377793.92000000004</v>
      </c>
      <c r="I91" s="163">
        <v>107</v>
      </c>
      <c r="J91" s="165">
        <v>58927.040000000001</v>
      </c>
      <c r="K91" s="163">
        <v>713</v>
      </c>
      <c r="L91" s="165">
        <v>392663.36000000004</v>
      </c>
    </row>
    <row r="92" spans="1:12" s="17" customFormat="1" x14ac:dyDescent="0.25">
      <c r="A92" s="160">
        <v>74590406</v>
      </c>
      <c r="B92" s="161" t="s">
        <v>164</v>
      </c>
      <c r="C92" s="162" t="s">
        <v>6</v>
      </c>
      <c r="D92" s="163">
        <v>80115</v>
      </c>
      <c r="E92" s="164">
        <v>4.59</v>
      </c>
      <c r="F92" s="165">
        <v>367727.85000000003</v>
      </c>
      <c r="G92" s="163">
        <v>0</v>
      </c>
      <c r="H92" s="165">
        <v>0</v>
      </c>
      <c r="I92" s="163">
        <v>5856</v>
      </c>
      <c r="J92" s="165">
        <v>26879.040000000001</v>
      </c>
      <c r="K92" s="163">
        <v>74259</v>
      </c>
      <c r="L92" s="165">
        <v>340848.81000000006</v>
      </c>
    </row>
    <row r="93" spans="1:12" s="17" customFormat="1" x14ac:dyDescent="0.25">
      <c r="A93" s="160">
        <v>12390160</v>
      </c>
      <c r="B93" s="161" t="s">
        <v>80</v>
      </c>
      <c r="C93" s="162" t="s">
        <v>4</v>
      </c>
      <c r="D93" s="163">
        <v>5518</v>
      </c>
      <c r="E93" s="164">
        <v>12.62</v>
      </c>
      <c r="F93" s="165">
        <v>69637.159999999989</v>
      </c>
      <c r="G93" s="163">
        <v>0</v>
      </c>
      <c r="H93" s="165">
        <v>0</v>
      </c>
      <c r="I93" s="163">
        <v>150</v>
      </c>
      <c r="J93" s="165">
        <v>1892.9999999999998</v>
      </c>
      <c r="K93" s="163">
        <v>5368</v>
      </c>
      <c r="L93" s="165">
        <v>67744.159999999989</v>
      </c>
    </row>
    <row r="94" spans="1:12" s="17" customFormat="1" x14ac:dyDescent="0.25">
      <c r="A94" s="160">
        <v>12390136</v>
      </c>
      <c r="B94" s="161" t="s">
        <v>83</v>
      </c>
      <c r="C94" s="162" t="s">
        <v>4</v>
      </c>
      <c r="D94" s="163">
        <v>2077</v>
      </c>
      <c r="E94" s="164">
        <v>5.49</v>
      </c>
      <c r="F94" s="165">
        <v>11402.730000000001</v>
      </c>
      <c r="G94" s="163">
        <v>0</v>
      </c>
      <c r="H94" s="165">
        <v>0</v>
      </c>
      <c r="I94" s="163">
        <v>179</v>
      </c>
      <c r="J94" s="165">
        <v>982.71</v>
      </c>
      <c r="K94" s="163">
        <v>1898</v>
      </c>
      <c r="L94" s="165">
        <v>10420.02</v>
      </c>
    </row>
    <row r="95" spans="1:12" s="17" customFormat="1" x14ac:dyDescent="0.25">
      <c r="A95" s="160">
        <v>31222263</v>
      </c>
      <c r="B95" s="161" t="s">
        <v>152</v>
      </c>
      <c r="C95" s="162" t="s">
        <v>14</v>
      </c>
      <c r="D95" s="163">
        <v>115190</v>
      </c>
      <c r="E95" s="164">
        <v>2.5099999999999998</v>
      </c>
      <c r="F95" s="165">
        <v>289126.90000000002</v>
      </c>
      <c r="G95" s="163">
        <v>0</v>
      </c>
      <c r="H95" s="165">
        <v>0</v>
      </c>
      <c r="I95" s="163">
        <v>115190</v>
      </c>
      <c r="J95" s="165">
        <v>289126.89999999997</v>
      </c>
      <c r="K95" s="163">
        <v>0</v>
      </c>
      <c r="L95" s="165">
        <v>0</v>
      </c>
    </row>
    <row r="96" spans="1:12" s="17" customFormat="1" x14ac:dyDescent="0.25">
      <c r="A96" s="160">
        <v>76590104</v>
      </c>
      <c r="B96" s="161" t="s">
        <v>124</v>
      </c>
      <c r="C96" s="162" t="s">
        <v>6</v>
      </c>
      <c r="D96" s="163">
        <v>369365</v>
      </c>
      <c r="E96" s="164">
        <v>5.78</v>
      </c>
      <c r="F96" s="165">
        <v>2134929.6999999997</v>
      </c>
      <c r="G96" s="163">
        <v>0</v>
      </c>
      <c r="H96" s="165">
        <v>0</v>
      </c>
      <c r="I96" s="163">
        <v>161736</v>
      </c>
      <c r="J96" s="165">
        <v>934834.08000000007</v>
      </c>
      <c r="K96" s="163">
        <v>207629</v>
      </c>
      <c r="L96" s="165">
        <v>1200095.6199999996</v>
      </c>
    </row>
    <row r="97" spans="1:12" s="17" customFormat="1" x14ac:dyDescent="0.25">
      <c r="A97" s="160">
        <v>77091073</v>
      </c>
      <c r="B97" s="161" t="s">
        <v>145</v>
      </c>
      <c r="C97" s="162" t="s">
        <v>6</v>
      </c>
      <c r="D97" s="163">
        <v>54665</v>
      </c>
      <c r="E97" s="164">
        <v>2.57</v>
      </c>
      <c r="F97" s="165">
        <v>140489.04999999999</v>
      </c>
      <c r="G97" s="163">
        <v>0</v>
      </c>
      <c r="H97" s="165">
        <v>0</v>
      </c>
      <c r="I97" s="163">
        <v>11900</v>
      </c>
      <c r="J97" s="165">
        <v>30582.999999999996</v>
      </c>
      <c r="K97" s="163">
        <v>42765</v>
      </c>
      <c r="L97" s="165">
        <v>109906.04999999999</v>
      </c>
    </row>
    <row r="98" spans="1:12" s="17" customFormat="1" x14ac:dyDescent="0.25">
      <c r="A98" s="160">
        <v>62490137</v>
      </c>
      <c r="B98" s="161" t="s">
        <v>193</v>
      </c>
      <c r="C98" s="162" t="s">
        <v>4</v>
      </c>
      <c r="D98" s="163">
        <v>36465</v>
      </c>
      <c r="E98" s="164">
        <v>26.54</v>
      </c>
      <c r="F98" s="165">
        <v>967781.09999999986</v>
      </c>
      <c r="G98" s="163">
        <v>4329</v>
      </c>
      <c r="H98" s="165">
        <v>114891.66</v>
      </c>
      <c r="I98" s="163">
        <v>4770</v>
      </c>
      <c r="J98" s="165">
        <v>126595.8</v>
      </c>
      <c r="K98" s="163">
        <v>36024</v>
      </c>
      <c r="L98" s="165">
        <v>956076.95999999973</v>
      </c>
    </row>
    <row r="99" spans="1:12" s="17" customFormat="1" x14ac:dyDescent="0.25">
      <c r="A99" s="160">
        <v>71690120</v>
      </c>
      <c r="B99" s="161" t="s">
        <v>81</v>
      </c>
      <c r="C99" s="162" t="s">
        <v>6</v>
      </c>
      <c r="D99" s="163">
        <v>5801</v>
      </c>
      <c r="E99" s="164">
        <v>32.85</v>
      </c>
      <c r="F99" s="165">
        <v>190562.85</v>
      </c>
      <c r="G99" s="163">
        <v>24258</v>
      </c>
      <c r="H99" s="165">
        <v>796875.3</v>
      </c>
      <c r="I99" s="163">
        <v>54</v>
      </c>
      <c r="J99" s="165">
        <v>1773.9</v>
      </c>
      <c r="K99" s="163">
        <v>30005</v>
      </c>
      <c r="L99" s="165">
        <v>985664.25</v>
      </c>
    </row>
    <row r="100" spans="1:12" s="17" customFormat="1" x14ac:dyDescent="0.25">
      <c r="A100" s="160">
        <v>71690104</v>
      </c>
      <c r="B100" s="161" t="s">
        <v>78</v>
      </c>
      <c r="C100" s="162" t="s">
        <v>4</v>
      </c>
      <c r="D100" s="163">
        <v>0</v>
      </c>
      <c r="E100" s="164">
        <v>2.17</v>
      </c>
      <c r="F100" s="165">
        <v>0</v>
      </c>
      <c r="G100" s="163">
        <v>0</v>
      </c>
      <c r="H100" s="165">
        <v>0</v>
      </c>
      <c r="I100" s="163">
        <v>0</v>
      </c>
      <c r="J100" s="165">
        <v>0</v>
      </c>
      <c r="K100" s="163">
        <v>0</v>
      </c>
      <c r="L100" s="165">
        <v>0</v>
      </c>
    </row>
    <row r="101" spans="1:12" s="17" customFormat="1" x14ac:dyDescent="0.25">
      <c r="A101" s="160">
        <v>71690112</v>
      </c>
      <c r="B101" s="161" t="s">
        <v>12</v>
      </c>
      <c r="C101" s="162" t="s">
        <v>6</v>
      </c>
      <c r="D101" s="163">
        <v>7392</v>
      </c>
      <c r="E101" s="164">
        <v>14.28</v>
      </c>
      <c r="F101" s="165">
        <v>105557.75999999999</v>
      </c>
      <c r="G101" s="163">
        <v>0</v>
      </c>
      <c r="H101" s="165">
        <v>0</v>
      </c>
      <c r="I101" s="163">
        <v>1140</v>
      </c>
      <c r="J101" s="165">
        <v>16279.199999999999</v>
      </c>
      <c r="K101" s="163">
        <v>6252</v>
      </c>
      <c r="L101" s="165">
        <v>89278.56</v>
      </c>
    </row>
    <row r="102" spans="1:12" s="17" customFormat="1" x14ac:dyDescent="0.25">
      <c r="A102" s="160">
        <v>62413331</v>
      </c>
      <c r="B102" s="161" t="s">
        <v>227</v>
      </c>
      <c r="C102" s="162" t="s">
        <v>4</v>
      </c>
      <c r="D102" s="163">
        <v>0</v>
      </c>
      <c r="E102" s="164">
        <v>18.39</v>
      </c>
      <c r="F102" s="165">
        <v>0</v>
      </c>
      <c r="G102" s="163">
        <v>3247</v>
      </c>
      <c r="H102" s="165">
        <v>59712.33</v>
      </c>
      <c r="I102" s="163">
        <v>0</v>
      </c>
      <c r="J102" s="165">
        <v>0</v>
      </c>
      <c r="K102" s="163">
        <v>3247</v>
      </c>
      <c r="L102" s="165">
        <v>59712.33</v>
      </c>
    </row>
    <row r="103" spans="1:12" s="17" customFormat="1" x14ac:dyDescent="0.25">
      <c r="A103" s="160">
        <v>62490104</v>
      </c>
      <c r="B103" s="161" t="s">
        <v>149</v>
      </c>
      <c r="C103" s="162" t="s">
        <v>4</v>
      </c>
      <c r="D103" s="163">
        <v>37233</v>
      </c>
      <c r="E103" s="164">
        <v>37.31</v>
      </c>
      <c r="F103" s="165">
        <v>1389163.23</v>
      </c>
      <c r="G103" s="163">
        <v>52594</v>
      </c>
      <c r="H103" s="165">
        <v>1962282.1400000001</v>
      </c>
      <c r="I103" s="163">
        <v>378</v>
      </c>
      <c r="J103" s="165">
        <v>14103.18</v>
      </c>
      <c r="K103" s="163">
        <v>89449</v>
      </c>
      <c r="L103" s="165">
        <v>3337342.19</v>
      </c>
    </row>
    <row r="104" spans="1:12" s="17" customFormat="1" x14ac:dyDescent="0.25">
      <c r="A104" s="160">
        <v>97992115</v>
      </c>
      <c r="B104" s="161" t="s">
        <v>9</v>
      </c>
      <c r="C104" s="162" t="s">
        <v>4</v>
      </c>
      <c r="D104" s="163">
        <v>9600</v>
      </c>
      <c r="E104" s="164">
        <v>3.85</v>
      </c>
      <c r="F104" s="165">
        <v>36960</v>
      </c>
      <c r="G104" s="163">
        <v>0</v>
      </c>
      <c r="H104" s="165">
        <v>0</v>
      </c>
      <c r="I104" s="163">
        <v>0</v>
      </c>
      <c r="J104" s="165">
        <v>0</v>
      </c>
      <c r="K104" s="163">
        <v>9600</v>
      </c>
      <c r="L104" s="165">
        <v>36960</v>
      </c>
    </row>
    <row r="105" spans="1:12" s="17" customFormat="1" x14ac:dyDescent="0.25">
      <c r="A105" s="160">
        <v>78090103</v>
      </c>
      <c r="B105" s="161" t="s">
        <v>20</v>
      </c>
      <c r="C105" s="162" t="s">
        <v>6</v>
      </c>
      <c r="D105" s="163">
        <v>207462</v>
      </c>
      <c r="E105" s="164">
        <v>6.65</v>
      </c>
      <c r="F105" s="165">
        <v>1379622.3000000003</v>
      </c>
      <c r="G105" s="163">
        <v>37542</v>
      </c>
      <c r="H105" s="165">
        <v>249654.30000000002</v>
      </c>
      <c r="I105" s="163">
        <v>25117</v>
      </c>
      <c r="J105" s="165">
        <v>167028.05000000002</v>
      </c>
      <c r="K105" s="163">
        <v>219887</v>
      </c>
      <c r="L105" s="165">
        <v>1462248.5500000003</v>
      </c>
    </row>
    <row r="106" spans="1:12" s="17" customFormat="1" x14ac:dyDescent="0.25">
      <c r="A106" s="160">
        <v>95592077</v>
      </c>
      <c r="B106" s="161" t="s">
        <v>49</v>
      </c>
      <c r="C106" s="162" t="s">
        <v>4</v>
      </c>
      <c r="D106" s="163">
        <v>58432</v>
      </c>
      <c r="E106" s="164">
        <v>2.1800000000000002</v>
      </c>
      <c r="F106" s="165">
        <v>127381.76000000001</v>
      </c>
      <c r="G106" s="163">
        <v>0</v>
      </c>
      <c r="H106" s="165">
        <v>0</v>
      </c>
      <c r="I106" s="163">
        <v>15500</v>
      </c>
      <c r="J106" s="165">
        <v>33790</v>
      </c>
      <c r="K106" s="163">
        <v>42932</v>
      </c>
      <c r="L106" s="165">
        <v>93591.760000000009</v>
      </c>
    </row>
    <row r="107" spans="1:12" s="17" customFormat="1" x14ac:dyDescent="0.25">
      <c r="A107" s="160">
        <v>95590143</v>
      </c>
      <c r="B107" s="161" t="s">
        <v>64</v>
      </c>
      <c r="C107" s="162" t="s">
        <v>4</v>
      </c>
      <c r="D107" s="163">
        <v>328008</v>
      </c>
      <c r="E107" s="164">
        <v>2.25</v>
      </c>
      <c r="F107" s="165">
        <v>738018</v>
      </c>
      <c r="G107" s="163">
        <v>180694</v>
      </c>
      <c r="H107" s="165">
        <v>406561.5</v>
      </c>
      <c r="I107" s="163">
        <v>81421</v>
      </c>
      <c r="J107" s="165">
        <v>183197.25</v>
      </c>
      <c r="K107" s="163">
        <v>427281</v>
      </c>
      <c r="L107" s="165">
        <v>961382.25</v>
      </c>
    </row>
    <row r="108" spans="1:12" s="17" customFormat="1" x14ac:dyDescent="0.25">
      <c r="A108" s="160">
        <v>78091163</v>
      </c>
      <c r="B108" s="161" t="s">
        <v>192</v>
      </c>
      <c r="C108" s="162" t="s">
        <v>6</v>
      </c>
      <c r="D108" s="163">
        <v>12263</v>
      </c>
      <c r="E108" s="164">
        <v>3.61</v>
      </c>
      <c r="F108" s="165">
        <v>44269.43</v>
      </c>
      <c r="G108" s="163">
        <v>0</v>
      </c>
      <c r="H108" s="165">
        <v>0</v>
      </c>
      <c r="I108" s="163">
        <v>0</v>
      </c>
      <c r="J108" s="165">
        <v>0</v>
      </c>
      <c r="K108" s="163">
        <v>12263</v>
      </c>
      <c r="L108" s="165">
        <v>44269.43</v>
      </c>
    </row>
    <row r="109" spans="1:12" s="17" customFormat="1" x14ac:dyDescent="0.25">
      <c r="A109" s="160">
        <v>78091075</v>
      </c>
      <c r="B109" s="161" t="s">
        <v>118</v>
      </c>
      <c r="C109" s="162" t="s">
        <v>6</v>
      </c>
      <c r="D109" s="163">
        <v>28964</v>
      </c>
      <c r="E109" s="164">
        <v>2.99</v>
      </c>
      <c r="F109" s="165">
        <v>86602.36</v>
      </c>
      <c r="G109" s="163">
        <v>0</v>
      </c>
      <c r="H109" s="165">
        <v>0</v>
      </c>
      <c r="I109" s="163">
        <v>3000</v>
      </c>
      <c r="J109" s="165">
        <v>8970</v>
      </c>
      <c r="K109" s="163">
        <v>25964</v>
      </c>
      <c r="L109" s="165">
        <v>77632.36</v>
      </c>
    </row>
    <row r="110" spans="1:12" s="17" customFormat="1" x14ac:dyDescent="0.25">
      <c r="A110" s="160">
        <v>78091018</v>
      </c>
      <c r="B110" s="161" t="s">
        <v>191</v>
      </c>
      <c r="C110" s="162" t="s">
        <v>6</v>
      </c>
      <c r="D110" s="163">
        <v>12113</v>
      </c>
      <c r="E110" s="164">
        <v>3.62</v>
      </c>
      <c r="F110" s="165">
        <v>43849.06</v>
      </c>
      <c r="G110" s="163">
        <v>0</v>
      </c>
      <c r="H110" s="165">
        <v>0</v>
      </c>
      <c r="I110" s="163">
        <v>0</v>
      </c>
      <c r="J110" s="165">
        <v>0</v>
      </c>
      <c r="K110" s="163">
        <v>12113</v>
      </c>
      <c r="L110" s="165">
        <v>43849.06</v>
      </c>
    </row>
    <row r="111" spans="1:12" s="17" customFormat="1" x14ac:dyDescent="0.25">
      <c r="A111" s="160">
        <v>78590108</v>
      </c>
      <c r="B111" s="161" t="s">
        <v>137</v>
      </c>
      <c r="C111" s="162" t="s">
        <v>6</v>
      </c>
      <c r="D111" s="163">
        <v>152251</v>
      </c>
      <c r="E111" s="164">
        <v>3.92</v>
      </c>
      <c r="F111" s="165">
        <v>596823.91999999993</v>
      </c>
      <c r="G111" s="163">
        <v>34504</v>
      </c>
      <c r="H111" s="165">
        <v>135255.67999999999</v>
      </c>
      <c r="I111" s="163">
        <v>7917</v>
      </c>
      <c r="J111" s="165">
        <v>31034.639999999999</v>
      </c>
      <c r="K111" s="163">
        <v>178838</v>
      </c>
      <c r="L111" s="165">
        <v>701044.95999999985</v>
      </c>
    </row>
    <row r="112" spans="1:12" s="17" customFormat="1" x14ac:dyDescent="0.25">
      <c r="A112" s="160">
        <v>78591071</v>
      </c>
      <c r="B112" s="161" t="s">
        <v>189</v>
      </c>
      <c r="C112" s="162" t="s">
        <v>6</v>
      </c>
      <c r="D112" s="163">
        <v>23945</v>
      </c>
      <c r="E112" s="164">
        <v>3.89</v>
      </c>
      <c r="F112" s="165">
        <v>93146.050000000017</v>
      </c>
      <c r="G112" s="163">
        <v>0</v>
      </c>
      <c r="H112" s="165">
        <v>0</v>
      </c>
      <c r="I112" s="163">
        <v>7500</v>
      </c>
      <c r="J112" s="165">
        <v>29175</v>
      </c>
      <c r="K112" s="163">
        <v>16445</v>
      </c>
      <c r="L112" s="165">
        <v>63971.050000000017</v>
      </c>
    </row>
    <row r="113" spans="1:12" s="17" customFormat="1" x14ac:dyDescent="0.25">
      <c r="A113" s="160">
        <v>40690110</v>
      </c>
      <c r="B113" s="161" t="s">
        <v>22</v>
      </c>
      <c r="C113" s="162" t="s">
        <v>4</v>
      </c>
      <c r="D113" s="163">
        <v>70623</v>
      </c>
      <c r="E113" s="164">
        <v>11.55</v>
      </c>
      <c r="F113" s="165">
        <v>815695.65</v>
      </c>
      <c r="G113" s="163">
        <v>0</v>
      </c>
      <c r="H113" s="165">
        <v>0</v>
      </c>
      <c r="I113" s="163">
        <v>1678</v>
      </c>
      <c r="J113" s="165">
        <v>19380.900000000001</v>
      </c>
      <c r="K113" s="163">
        <v>68945</v>
      </c>
      <c r="L113" s="165">
        <v>796314.75</v>
      </c>
    </row>
    <row r="114" spans="1:12" s="17" customFormat="1" x14ac:dyDescent="0.25">
      <c r="A114" s="160">
        <v>40690102</v>
      </c>
      <c r="B114" s="161" t="s">
        <v>171</v>
      </c>
      <c r="C114" s="162" t="s">
        <v>4</v>
      </c>
      <c r="D114" s="163">
        <v>9650</v>
      </c>
      <c r="E114" s="164">
        <v>4.5</v>
      </c>
      <c r="F114" s="165">
        <v>43425</v>
      </c>
      <c r="G114" s="163">
        <v>0</v>
      </c>
      <c r="H114" s="165">
        <v>0</v>
      </c>
      <c r="I114" s="163">
        <v>0</v>
      </c>
      <c r="J114" s="165">
        <v>0</v>
      </c>
      <c r="K114" s="163">
        <v>9650</v>
      </c>
      <c r="L114" s="165">
        <v>43425</v>
      </c>
    </row>
    <row r="115" spans="1:12" s="17" customFormat="1" x14ac:dyDescent="0.25">
      <c r="A115" s="160">
        <v>95490126</v>
      </c>
      <c r="B115" s="161" t="s">
        <v>59</v>
      </c>
      <c r="C115" s="162" t="s">
        <v>4</v>
      </c>
      <c r="D115" s="163">
        <v>156041</v>
      </c>
      <c r="E115" s="164">
        <v>2.09</v>
      </c>
      <c r="F115" s="165">
        <v>326125.69</v>
      </c>
      <c r="G115" s="163">
        <v>0</v>
      </c>
      <c r="H115" s="165">
        <v>0</v>
      </c>
      <c r="I115" s="163">
        <v>20750</v>
      </c>
      <c r="J115" s="165">
        <v>43367.5</v>
      </c>
      <c r="K115" s="163">
        <v>135291</v>
      </c>
      <c r="L115" s="165">
        <v>282758.19</v>
      </c>
    </row>
    <row r="116" spans="1:12" s="17" customFormat="1" x14ac:dyDescent="0.25">
      <c r="A116" s="160">
        <v>40390157</v>
      </c>
      <c r="B116" s="161" t="s">
        <v>67</v>
      </c>
      <c r="C116" s="162" t="s">
        <v>16</v>
      </c>
      <c r="D116" s="163">
        <v>43000</v>
      </c>
      <c r="E116" s="164">
        <v>0.09</v>
      </c>
      <c r="F116" s="165">
        <v>3870</v>
      </c>
      <c r="G116" s="163">
        <v>0</v>
      </c>
      <c r="H116" s="165">
        <v>0</v>
      </c>
      <c r="I116" s="163">
        <v>0</v>
      </c>
      <c r="J116" s="165">
        <v>0</v>
      </c>
      <c r="K116" s="163">
        <v>43000</v>
      </c>
      <c r="L116" s="165">
        <v>3870</v>
      </c>
    </row>
    <row r="117" spans="1:12" s="17" customFormat="1" x14ac:dyDescent="0.25">
      <c r="A117" s="160">
        <v>40390124</v>
      </c>
      <c r="B117" s="161" t="s">
        <v>66</v>
      </c>
      <c r="C117" s="162" t="s">
        <v>16</v>
      </c>
      <c r="D117" s="163">
        <v>17459</v>
      </c>
      <c r="E117" s="164">
        <v>0.09</v>
      </c>
      <c r="F117" s="165">
        <v>1571.31</v>
      </c>
      <c r="G117" s="163">
        <v>0</v>
      </c>
      <c r="H117" s="165">
        <v>0</v>
      </c>
      <c r="I117" s="163">
        <v>0</v>
      </c>
      <c r="J117" s="165">
        <v>0</v>
      </c>
      <c r="K117" s="163">
        <v>17459</v>
      </c>
      <c r="L117" s="165">
        <v>1571.31</v>
      </c>
    </row>
    <row r="118" spans="1:12" s="17" customFormat="1" x14ac:dyDescent="0.25">
      <c r="A118" s="160">
        <v>40390140</v>
      </c>
      <c r="B118" s="161" t="s">
        <v>73</v>
      </c>
      <c r="C118" s="162" t="s">
        <v>16</v>
      </c>
      <c r="D118" s="163">
        <v>40000</v>
      </c>
      <c r="E118" s="164">
        <v>0.09</v>
      </c>
      <c r="F118" s="165">
        <v>3600</v>
      </c>
      <c r="G118" s="163">
        <v>0</v>
      </c>
      <c r="H118" s="165">
        <v>0</v>
      </c>
      <c r="I118" s="163">
        <v>0</v>
      </c>
      <c r="J118" s="165">
        <v>0</v>
      </c>
      <c r="K118" s="163">
        <v>40000</v>
      </c>
      <c r="L118" s="165">
        <v>3600</v>
      </c>
    </row>
    <row r="119" spans="1:12" s="17" customFormat="1" x14ac:dyDescent="0.25">
      <c r="A119" s="160">
        <v>64590250</v>
      </c>
      <c r="B119" s="161" t="s">
        <v>197</v>
      </c>
      <c r="C119" s="162" t="s">
        <v>4</v>
      </c>
      <c r="D119" s="163">
        <v>590</v>
      </c>
      <c r="E119" s="164">
        <v>128.19</v>
      </c>
      <c r="F119" s="165">
        <v>75632.099999999991</v>
      </c>
      <c r="G119" s="163">
        <v>0</v>
      </c>
      <c r="H119" s="165">
        <v>0</v>
      </c>
      <c r="I119" s="163">
        <v>426</v>
      </c>
      <c r="J119" s="165">
        <v>54608.94</v>
      </c>
      <c r="K119" s="163">
        <v>164</v>
      </c>
      <c r="L119" s="165">
        <v>21023.159999999989</v>
      </c>
    </row>
    <row r="120" spans="1:12" s="17" customFormat="1" x14ac:dyDescent="0.25">
      <c r="A120" s="160">
        <v>64590150</v>
      </c>
      <c r="B120" s="161" t="s">
        <v>221</v>
      </c>
      <c r="C120" s="162" t="s">
        <v>16</v>
      </c>
      <c r="D120" s="163">
        <v>0</v>
      </c>
      <c r="E120" s="164">
        <v>365.52</v>
      </c>
      <c r="F120" s="165">
        <v>0</v>
      </c>
      <c r="G120" s="163">
        <v>505</v>
      </c>
      <c r="H120" s="165">
        <v>184587.59999999998</v>
      </c>
      <c r="I120" s="163">
        <v>0</v>
      </c>
      <c r="J120" s="165">
        <v>0</v>
      </c>
      <c r="K120" s="163">
        <v>505</v>
      </c>
      <c r="L120" s="165">
        <v>184587.59999999998</v>
      </c>
    </row>
    <row r="121" spans="1:12" s="17" customFormat="1" x14ac:dyDescent="0.25">
      <c r="A121" s="160">
        <v>91890106</v>
      </c>
      <c r="B121" s="161" t="s">
        <v>156</v>
      </c>
      <c r="C121" s="162" t="s">
        <v>6</v>
      </c>
      <c r="D121" s="163">
        <v>216838</v>
      </c>
      <c r="E121" s="164">
        <v>1.98</v>
      </c>
      <c r="F121" s="165">
        <v>429339.24</v>
      </c>
      <c r="G121" s="163">
        <v>0</v>
      </c>
      <c r="H121" s="165">
        <v>0</v>
      </c>
      <c r="I121" s="163">
        <v>96712</v>
      </c>
      <c r="J121" s="165">
        <v>191489.76</v>
      </c>
      <c r="K121" s="163">
        <v>120126</v>
      </c>
      <c r="L121" s="165">
        <v>237849.47999999998</v>
      </c>
    </row>
    <row r="122" spans="1:12" s="17" customFormat="1" x14ac:dyDescent="0.25">
      <c r="A122" s="160">
        <v>91990107</v>
      </c>
      <c r="B122" s="161" t="s">
        <v>38</v>
      </c>
      <c r="C122" s="162" t="s">
        <v>6</v>
      </c>
      <c r="D122" s="163">
        <v>186753</v>
      </c>
      <c r="E122" s="164">
        <v>2.1800000000000002</v>
      </c>
      <c r="F122" s="165">
        <v>407121.54000000004</v>
      </c>
      <c r="G122" s="163">
        <v>0</v>
      </c>
      <c r="H122" s="165">
        <v>0</v>
      </c>
      <c r="I122" s="163">
        <v>40259</v>
      </c>
      <c r="J122" s="165">
        <v>87764.62000000001</v>
      </c>
      <c r="K122" s="163">
        <v>146494</v>
      </c>
      <c r="L122" s="165">
        <v>319356.92000000004</v>
      </c>
    </row>
    <row r="123" spans="1:12" s="17" customFormat="1" x14ac:dyDescent="0.25">
      <c r="A123" s="160">
        <v>24490108</v>
      </c>
      <c r="B123" s="161" t="s">
        <v>79</v>
      </c>
      <c r="C123" s="162" t="s">
        <v>4</v>
      </c>
      <c r="D123" s="163">
        <v>3517</v>
      </c>
      <c r="E123" s="164">
        <v>7.31</v>
      </c>
      <c r="F123" s="165">
        <v>25709.269999999997</v>
      </c>
      <c r="G123" s="163">
        <v>0</v>
      </c>
      <c r="H123" s="165">
        <v>0</v>
      </c>
      <c r="I123" s="163">
        <v>1380</v>
      </c>
      <c r="J123" s="165">
        <v>10087.799999999999</v>
      </c>
      <c r="K123" s="163">
        <v>2137</v>
      </c>
      <c r="L123" s="165">
        <v>15621.469999999998</v>
      </c>
    </row>
    <row r="124" spans="1:12" s="17" customFormat="1" x14ac:dyDescent="0.25">
      <c r="A124" s="160">
        <v>63190103</v>
      </c>
      <c r="B124" s="161" t="s">
        <v>129</v>
      </c>
      <c r="C124" s="162" t="s">
        <v>4</v>
      </c>
      <c r="D124" s="163">
        <v>10264</v>
      </c>
      <c r="E124" s="164">
        <v>10.72</v>
      </c>
      <c r="F124" s="165">
        <v>110030.08000000002</v>
      </c>
      <c r="G124" s="163">
        <v>0</v>
      </c>
      <c r="H124" s="165">
        <v>0</v>
      </c>
      <c r="I124" s="163">
        <v>6299</v>
      </c>
      <c r="J124" s="165">
        <v>67525.279999999999</v>
      </c>
      <c r="K124" s="163">
        <v>3965</v>
      </c>
      <c r="L124" s="165">
        <v>42504.800000000017</v>
      </c>
    </row>
    <row r="125" spans="1:12" s="17" customFormat="1" x14ac:dyDescent="0.25">
      <c r="A125" s="160">
        <v>64413070</v>
      </c>
      <c r="B125" s="161" t="s">
        <v>54</v>
      </c>
      <c r="C125" s="162" t="s">
        <v>4</v>
      </c>
      <c r="D125" s="163">
        <v>7961</v>
      </c>
      <c r="E125" s="164">
        <v>3.54</v>
      </c>
      <c r="F125" s="165">
        <v>28181.940000000002</v>
      </c>
      <c r="G125" s="163">
        <v>0</v>
      </c>
      <c r="H125" s="165">
        <v>0</v>
      </c>
      <c r="I125" s="163">
        <v>3500</v>
      </c>
      <c r="J125" s="165">
        <v>12390</v>
      </c>
      <c r="K125" s="163">
        <v>4461</v>
      </c>
      <c r="L125" s="165">
        <v>15791.940000000002</v>
      </c>
    </row>
    <row r="126" spans="1:12" s="17" customFormat="1" x14ac:dyDescent="0.25">
      <c r="A126" s="160">
        <v>64490116</v>
      </c>
      <c r="B126" s="161" t="s">
        <v>65</v>
      </c>
      <c r="C126" s="162" t="s">
        <v>4</v>
      </c>
      <c r="D126" s="163">
        <v>100377</v>
      </c>
      <c r="E126" s="164">
        <v>3.47</v>
      </c>
      <c r="F126" s="165">
        <v>348308.19</v>
      </c>
      <c r="G126" s="163">
        <v>0</v>
      </c>
      <c r="H126" s="165">
        <v>0</v>
      </c>
      <c r="I126" s="163">
        <v>5500</v>
      </c>
      <c r="J126" s="165">
        <v>19085</v>
      </c>
      <c r="K126" s="163">
        <v>94877</v>
      </c>
      <c r="L126" s="165">
        <v>329223.19</v>
      </c>
    </row>
    <row r="127" spans="1:12" s="17" customFormat="1" x14ac:dyDescent="0.25">
      <c r="A127" s="160">
        <v>64423072</v>
      </c>
      <c r="B127" s="161" t="s">
        <v>57</v>
      </c>
      <c r="C127" s="162" t="s">
        <v>4</v>
      </c>
      <c r="D127" s="163">
        <v>12010</v>
      </c>
      <c r="E127" s="164">
        <v>5.48</v>
      </c>
      <c r="F127" s="165">
        <v>65814.8</v>
      </c>
      <c r="G127" s="163">
        <v>0</v>
      </c>
      <c r="H127" s="165">
        <v>0</v>
      </c>
      <c r="I127" s="163">
        <v>2500</v>
      </c>
      <c r="J127" s="165">
        <v>13700.000000000002</v>
      </c>
      <c r="K127" s="163">
        <v>9510</v>
      </c>
      <c r="L127" s="165">
        <v>52114.8</v>
      </c>
    </row>
    <row r="128" spans="1:12" s="17" customFormat="1" x14ac:dyDescent="0.25">
      <c r="A128" s="160">
        <v>64490212</v>
      </c>
      <c r="B128" s="161" t="s">
        <v>56</v>
      </c>
      <c r="C128" s="162" t="s">
        <v>4</v>
      </c>
      <c r="D128" s="163">
        <v>29579</v>
      </c>
      <c r="E128" s="164">
        <v>5.44</v>
      </c>
      <c r="F128" s="165">
        <v>160909.76000000001</v>
      </c>
      <c r="G128" s="163">
        <v>0</v>
      </c>
      <c r="H128" s="165">
        <v>0</v>
      </c>
      <c r="I128" s="163">
        <v>2900</v>
      </c>
      <c r="J128" s="165">
        <v>15776.000000000002</v>
      </c>
      <c r="K128" s="163">
        <v>26679</v>
      </c>
      <c r="L128" s="165">
        <v>145133.76000000001</v>
      </c>
    </row>
    <row r="129" spans="1:12" s="17" customFormat="1" x14ac:dyDescent="0.25">
      <c r="A129" s="160">
        <v>64490317</v>
      </c>
      <c r="B129" s="161" t="s">
        <v>23</v>
      </c>
      <c r="C129" s="162" t="s">
        <v>4</v>
      </c>
      <c r="D129" s="163">
        <v>5622</v>
      </c>
      <c r="E129" s="164">
        <v>6.32</v>
      </c>
      <c r="F129" s="165">
        <v>35531.040000000001</v>
      </c>
      <c r="G129" s="163">
        <v>0</v>
      </c>
      <c r="H129" s="165">
        <v>0</v>
      </c>
      <c r="I129" s="163">
        <v>50</v>
      </c>
      <c r="J129" s="165">
        <v>316</v>
      </c>
      <c r="K129" s="163">
        <v>5572</v>
      </c>
      <c r="L129" s="165">
        <v>35215.040000000001</v>
      </c>
    </row>
    <row r="130" spans="1:12" s="17" customFormat="1" x14ac:dyDescent="0.25">
      <c r="A130" s="160">
        <v>93690108</v>
      </c>
      <c r="B130" s="161" t="s">
        <v>68</v>
      </c>
      <c r="C130" s="162" t="s">
        <v>6</v>
      </c>
      <c r="D130" s="163">
        <v>39235</v>
      </c>
      <c r="E130" s="164">
        <v>4.79</v>
      </c>
      <c r="F130" s="165">
        <v>187935.65</v>
      </c>
      <c r="G130" s="163">
        <v>0</v>
      </c>
      <c r="H130" s="165">
        <v>0</v>
      </c>
      <c r="I130" s="163">
        <v>5098</v>
      </c>
      <c r="J130" s="165">
        <v>24419.420000000002</v>
      </c>
      <c r="K130" s="163">
        <v>34137</v>
      </c>
      <c r="L130" s="165">
        <v>163516.22999999998</v>
      </c>
    </row>
    <row r="131" spans="1:12" s="17" customFormat="1" x14ac:dyDescent="0.25">
      <c r="A131" s="160">
        <v>82090205</v>
      </c>
      <c r="B131" s="161" t="s">
        <v>94</v>
      </c>
      <c r="C131" s="162" t="s">
        <v>6</v>
      </c>
      <c r="D131" s="163">
        <v>75048</v>
      </c>
      <c r="E131" s="164">
        <v>5.0599999999999996</v>
      </c>
      <c r="F131" s="165">
        <v>379742.87999999995</v>
      </c>
      <c r="G131" s="163">
        <v>0</v>
      </c>
      <c r="H131" s="165">
        <v>0</v>
      </c>
      <c r="I131" s="163">
        <v>0</v>
      </c>
      <c r="J131" s="165">
        <v>0</v>
      </c>
      <c r="K131" s="163">
        <v>75048</v>
      </c>
      <c r="L131" s="165">
        <v>379742.87999999995</v>
      </c>
    </row>
    <row r="132" spans="1:12" s="17" customFormat="1" x14ac:dyDescent="0.25">
      <c r="A132" s="160">
        <v>26024210</v>
      </c>
      <c r="B132" s="161" t="s">
        <v>211</v>
      </c>
      <c r="C132" s="162" t="s">
        <v>14</v>
      </c>
      <c r="D132" s="163">
        <v>100000</v>
      </c>
      <c r="E132" s="164">
        <v>2.34</v>
      </c>
      <c r="F132" s="165">
        <v>234000</v>
      </c>
      <c r="G132" s="163">
        <v>100000</v>
      </c>
      <c r="H132" s="165">
        <v>234000</v>
      </c>
      <c r="I132" s="163">
        <v>0</v>
      </c>
      <c r="J132" s="165">
        <v>0</v>
      </c>
      <c r="K132" s="163">
        <v>200000</v>
      </c>
      <c r="L132" s="165">
        <v>468000</v>
      </c>
    </row>
    <row r="133" spans="1:12" s="17" customFormat="1" x14ac:dyDescent="0.25">
      <c r="A133" s="160">
        <v>26090204</v>
      </c>
      <c r="B133" s="161" t="s">
        <v>13</v>
      </c>
      <c r="C133" s="162" t="s">
        <v>14</v>
      </c>
      <c r="D133" s="163">
        <v>0</v>
      </c>
      <c r="E133" s="164">
        <v>7.21</v>
      </c>
      <c r="F133" s="165">
        <v>4.2928149923682213E-10</v>
      </c>
      <c r="G133" s="163">
        <v>94442</v>
      </c>
      <c r="H133" s="165">
        <v>680926.82</v>
      </c>
      <c r="I133" s="163">
        <v>292</v>
      </c>
      <c r="J133" s="165">
        <v>2105.3200000000002</v>
      </c>
      <c r="K133" s="163">
        <v>94150</v>
      </c>
      <c r="L133" s="165">
        <v>678821.50000000047</v>
      </c>
    </row>
    <row r="134" spans="1:12" s="17" customFormat="1" x14ac:dyDescent="0.25">
      <c r="A134" s="160">
        <v>71390101</v>
      </c>
      <c r="B134" s="161" t="s">
        <v>105</v>
      </c>
      <c r="C134" s="162" t="s">
        <v>6</v>
      </c>
      <c r="D134" s="163">
        <v>9800</v>
      </c>
      <c r="E134" s="164">
        <v>3.44</v>
      </c>
      <c r="F134" s="165">
        <v>33712</v>
      </c>
      <c r="G134" s="163">
        <v>29857</v>
      </c>
      <c r="H134" s="165">
        <v>102708.08</v>
      </c>
      <c r="I134" s="163">
        <v>1000</v>
      </c>
      <c r="J134" s="165">
        <v>3440</v>
      </c>
      <c r="K134" s="163">
        <v>38657</v>
      </c>
      <c r="L134" s="165">
        <v>132980.08000000002</v>
      </c>
    </row>
    <row r="135" spans="1:12" s="17" customFormat="1" x14ac:dyDescent="0.25">
      <c r="A135" s="160">
        <v>71490102</v>
      </c>
      <c r="B135" s="161" t="s">
        <v>106</v>
      </c>
      <c r="C135" s="162" t="s">
        <v>107</v>
      </c>
      <c r="D135" s="163">
        <v>6756</v>
      </c>
      <c r="E135" s="164">
        <v>3.24</v>
      </c>
      <c r="F135" s="165">
        <v>21889.440000000002</v>
      </c>
      <c r="G135" s="163">
        <v>0</v>
      </c>
      <c r="H135" s="165">
        <v>0</v>
      </c>
      <c r="I135" s="163">
        <v>2610</v>
      </c>
      <c r="J135" s="165">
        <v>8456.4000000000015</v>
      </c>
      <c r="K135" s="163">
        <v>4146</v>
      </c>
      <c r="L135" s="165">
        <v>13433.04</v>
      </c>
    </row>
    <row r="136" spans="1:12" s="17" customFormat="1" x14ac:dyDescent="0.25">
      <c r="A136" s="160">
        <v>21442172</v>
      </c>
      <c r="B136" s="161" t="s">
        <v>194</v>
      </c>
      <c r="C136" s="162" t="s">
        <v>14</v>
      </c>
      <c r="D136" s="163">
        <v>78000</v>
      </c>
      <c r="E136" s="164">
        <v>8.9499999999999993</v>
      </c>
      <c r="F136" s="165">
        <v>698100</v>
      </c>
      <c r="G136" s="163">
        <v>137500</v>
      </c>
      <c r="H136" s="165">
        <v>1230625</v>
      </c>
      <c r="I136" s="163">
        <v>78000</v>
      </c>
      <c r="J136" s="165">
        <v>698100</v>
      </c>
      <c r="K136" s="163">
        <v>137500</v>
      </c>
      <c r="L136" s="165">
        <v>1230625</v>
      </c>
    </row>
    <row r="137" spans="1:12" s="17" customFormat="1" x14ac:dyDescent="0.25">
      <c r="A137" s="160">
        <v>83590404</v>
      </c>
      <c r="B137" s="161" t="s">
        <v>136</v>
      </c>
      <c r="C137" s="162" t="s">
        <v>6</v>
      </c>
      <c r="D137" s="163">
        <v>37985</v>
      </c>
      <c r="E137" s="164">
        <v>5.09</v>
      </c>
      <c r="F137" s="165">
        <v>193343.65</v>
      </c>
      <c r="G137" s="163">
        <v>17123</v>
      </c>
      <c r="H137" s="165">
        <v>87156.069999999992</v>
      </c>
      <c r="I137" s="163">
        <v>4245</v>
      </c>
      <c r="J137" s="165">
        <v>21607.05</v>
      </c>
      <c r="K137" s="163">
        <v>50863</v>
      </c>
      <c r="L137" s="165">
        <v>258892.66999999998</v>
      </c>
    </row>
    <row r="138" spans="1:12" s="17" customFormat="1" x14ac:dyDescent="0.25">
      <c r="A138" s="160">
        <v>84091076</v>
      </c>
      <c r="B138" s="161" t="s">
        <v>184</v>
      </c>
      <c r="C138" s="162" t="s">
        <v>6</v>
      </c>
      <c r="D138" s="163">
        <v>26253</v>
      </c>
      <c r="E138" s="164">
        <v>2.6</v>
      </c>
      <c r="F138" s="165">
        <v>68257.8</v>
      </c>
      <c r="G138" s="163">
        <v>0</v>
      </c>
      <c r="H138" s="165">
        <v>0</v>
      </c>
      <c r="I138" s="163">
        <v>4200</v>
      </c>
      <c r="J138" s="165">
        <v>10920</v>
      </c>
      <c r="K138" s="163">
        <v>22053</v>
      </c>
      <c r="L138" s="165">
        <v>57337.8</v>
      </c>
    </row>
    <row r="139" spans="1:12" s="17" customFormat="1" x14ac:dyDescent="0.25">
      <c r="A139" s="160">
        <v>84090104</v>
      </c>
      <c r="B139" s="161" t="s">
        <v>122</v>
      </c>
      <c r="C139" s="162" t="s">
        <v>6</v>
      </c>
      <c r="D139" s="163">
        <v>800875</v>
      </c>
      <c r="E139" s="164">
        <v>8.81</v>
      </c>
      <c r="F139" s="165">
        <v>7055708.7500000009</v>
      </c>
      <c r="G139" s="163">
        <v>0</v>
      </c>
      <c r="H139" s="165">
        <v>0</v>
      </c>
      <c r="I139" s="163">
        <v>205517</v>
      </c>
      <c r="J139" s="165">
        <v>1810604.77</v>
      </c>
      <c r="K139" s="163">
        <v>595358</v>
      </c>
      <c r="L139" s="165">
        <v>5245103.9800000004</v>
      </c>
    </row>
    <row r="140" spans="1:12" s="17" customFormat="1" x14ac:dyDescent="0.25">
      <c r="A140" s="160">
        <v>84091084</v>
      </c>
      <c r="B140" s="161" t="s">
        <v>213</v>
      </c>
      <c r="C140" s="162" t="s">
        <v>6</v>
      </c>
      <c r="D140" s="163">
        <v>45236</v>
      </c>
      <c r="E140" s="164">
        <v>2.77</v>
      </c>
      <c r="F140" s="165">
        <v>125303.72</v>
      </c>
      <c r="G140" s="163">
        <v>0</v>
      </c>
      <c r="H140" s="165">
        <v>0</v>
      </c>
      <c r="I140" s="163">
        <v>0</v>
      </c>
      <c r="J140" s="165">
        <v>0</v>
      </c>
      <c r="K140" s="163">
        <v>45236</v>
      </c>
      <c r="L140" s="165">
        <v>125303.72</v>
      </c>
    </row>
    <row r="141" spans="1:12" s="17" customFormat="1" x14ac:dyDescent="0.25">
      <c r="A141" s="160">
        <v>84091211</v>
      </c>
      <c r="B141" s="161" t="s">
        <v>138</v>
      </c>
      <c r="C141" s="162" t="s">
        <v>6</v>
      </c>
      <c r="D141" s="163">
        <v>30127</v>
      </c>
      <c r="E141" s="164">
        <v>2.77</v>
      </c>
      <c r="F141" s="165">
        <v>83451.789999999994</v>
      </c>
      <c r="G141" s="163">
        <v>0</v>
      </c>
      <c r="H141" s="165">
        <v>0</v>
      </c>
      <c r="I141" s="163">
        <v>0</v>
      </c>
      <c r="J141" s="165">
        <v>0</v>
      </c>
      <c r="K141" s="163">
        <v>30127</v>
      </c>
      <c r="L141" s="165">
        <v>83451.789999999994</v>
      </c>
    </row>
    <row r="142" spans="1:12" s="17" customFormat="1" x14ac:dyDescent="0.25">
      <c r="A142" s="160">
        <v>75691075</v>
      </c>
      <c r="B142" s="161" t="s">
        <v>40</v>
      </c>
      <c r="C142" s="162" t="s">
        <v>4</v>
      </c>
      <c r="D142" s="163">
        <v>4650</v>
      </c>
      <c r="E142" s="164">
        <v>2.92</v>
      </c>
      <c r="F142" s="165">
        <v>13578</v>
      </c>
      <c r="G142" s="163">
        <v>0</v>
      </c>
      <c r="H142" s="165">
        <v>0</v>
      </c>
      <c r="I142" s="163">
        <v>1650</v>
      </c>
      <c r="J142" s="165">
        <v>4818</v>
      </c>
      <c r="K142" s="163">
        <v>3000</v>
      </c>
      <c r="L142" s="165">
        <v>8760</v>
      </c>
    </row>
    <row r="143" spans="1:12" s="17" customFormat="1" x14ac:dyDescent="0.25">
      <c r="A143" s="160">
        <v>75690103</v>
      </c>
      <c r="B143" s="161" t="s">
        <v>116</v>
      </c>
      <c r="C143" s="162" t="s">
        <v>4</v>
      </c>
      <c r="D143" s="163">
        <v>4250</v>
      </c>
      <c r="E143" s="164">
        <v>2.92</v>
      </c>
      <c r="F143" s="165">
        <v>12410</v>
      </c>
      <c r="G143" s="163">
        <v>0</v>
      </c>
      <c r="H143" s="165">
        <v>0</v>
      </c>
      <c r="I143" s="163">
        <v>2500</v>
      </c>
      <c r="J143" s="165">
        <v>7300</v>
      </c>
      <c r="K143" s="163">
        <v>1750</v>
      </c>
      <c r="L143" s="165">
        <v>5110</v>
      </c>
    </row>
    <row r="144" spans="1:12" s="17" customFormat="1" x14ac:dyDescent="0.25">
      <c r="A144" s="160">
        <v>13790125</v>
      </c>
      <c r="B144" s="161" t="s">
        <v>127</v>
      </c>
      <c r="C144" s="162" t="s">
        <v>4</v>
      </c>
      <c r="D144" s="163">
        <v>85612</v>
      </c>
      <c r="E144" s="164">
        <v>4.22</v>
      </c>
      <c r="F144" s="165">
        <v>361282.64</v>
      </c>
      <c r="G144" s="163">
        <v>77601</v>
      </c>
      <c r="H144" s="165">
        <v>327476.21999999997</v>
      </c>
      <c r="I144" s="163">
        <v>28307</v>
      </c>
      <c r="J144" s="165">
        <v>119455.54</v>
      </c>
      <c r="K144" s="163">
        <v>134906</v>
      </c>
      <c r="L144" s="165">
        <v>569303.31999999995</v>
      </c>
    </row>
    <row r="145" spans="1:12" s="17" customFormat="1" x14ac:dyDescent="0.25">
      <c r="A145" s="160">
        <v>13580058</v>
      </c>
      <c r="B145" s="161" t="s">
        <v>96</v>
      </c>
      <c r="C145" s="162" t="s">
        <v>97</v>
      </c>
      <c r="D145" s="163">
        <v>4.04</v>
      </c>
      <c r="E145" s="164">
        <v>145</v>
      </c>
      <c r="F145" s="165">
        <v>585.79999999999995</v>
      </c>
      <c r="G145" s="163">
        <v>0</v>
      </c>
      <c r="H145" s="165">
        <v>0</v>
      </c>
      <c r="I145" s="163">
        <v>0</v>
      </c>
      <c r="J145" s="165">
        <v>0</v>
      </c>
      <c r="K145" s="163">
        <v>4.04</v>
      </c>
      <c r="L145" s="165">
        <v>585.79999999999995</v>
      </c>
    </row>
    <row r="146" spans="1:12" s="17" customFormat="1" x14ac:dyDescent="0.25">
      <c r="A146" s="160">
        <v>13711074</v>
      </c>
      <c r="B146" s="161" t="s">
        <v>99</v>
      </c>
      <c r="C146" s="162" t="s">
        <v>4</v>
      </c>
      <c r="D146" s="163">
        <v>5979</v>
      </c>
      <c r="E146" s="164">
        <v>4.18</v>
      </c>
      <c r="F146" s="165">
        <v>24992.219999999994</v>
      </c>
      <c r="G146" s="163">
        <v>38724</v>
      </c>
      <c r="H146" s="165">
        <v>161866.31999999998</v>
      </c>
      <c r="I146" s="163">
        <v>11500</v>
      </c>
      <c r="J146" s="165">
        <v>48070</v>
      </c>
      <c r="K146" s="163">
        <v>33203</v>
      </c>
      <c r="L146" s="165">
        <v>138788.53999999998</v>
      </c>
    </row>
    <row r="147" spans="1:12" s="17" customFormat="1" x14ac:dyDescent="0.25">
      <c r="A147" s="160">
        <v>13580025</v>
      </c>
      <c r="B147" s="161" t="s">
        <v>120</v>
      </c>
      <c r="C147" s="162" t="s">
        <v>97</v>
      </c>
      <c r="D147" s="163">
        <v>2068.8579999999993</v>
      </c>
      <c r="E147" s="164">
        <v>145</v>
      </c>
      <c r="F147" s="165">
        <v>299984.4099999998</v>
      </c>
      <c r="G147" s="163">
        <v>0</v>
      </c>
      <c r="H147" s="165">
        <v>0</v>
      </c>
      <c r="I147" s="163">
        <v>-11499.84</v>
      </c>
      <c r="J147" s="165">
        <v>-1667476.8</v>
      </c>
      <c r="K147" s="163">
        <v>13568.698</v>
      </c>
      <c r="L147" s="165">
        <v>1967461.21</v>
      </c>
    </row>
    <row r="148" spans="1:12" s="17" customFormat="1" x14ac:dyDescent="0.25">
      <c r="A148" s="160">
        <v>13580000</v>
      </c>
      <c r="B148" s="161" t="s">
        <v>103</v>
      </c>
      <c r="C148" s="162" t="s">
        <v>97</v>
      </c>
      <c r="D148" s="163">
        <v>70863.918000000005</v>
      </c>
      <c r="E148" s="164">
        <v>145</v>
      </c>
      <c r="F148" s="165">
        <v>10275268.109999999</v>
      </c>
      <c r="G148" s="163">
        <v>49672</v>
      </c>
      <c r="H148" s="165">
        <v>7202440</v>
      </c>
      <c r="I148" s="163">
        <v>40613.974000000002</v>
      </c>
      <c r="J148" s="165">
        <v>5889026.2300000004</v>
      </c>
      <c r="K148" s="163">
        <v>79921.944000000003</v>
      </c>
      <c r="L148" s="165">
        <v>11588681.879999999</v>
      </c>
    </row>
    <row r="149" spans="1:12" s="17" customFormat="1" x14ac:dyDescent="0.25">
      <c r="A149" s="160">
        <v>63090102</v>
      </c>
      <c r="B149" s="161" t="s">
        <v>130</v>
      </c>
      <c r="C149" s="162" t="s">
        <v>4</v>
      </c>
      <c r="D149" s="163">
        <v>137127</v>
      </c>
      <c r="E149" s="164">
        <v>6.02</v>
      </c>
      <c r="F149" s="165">
        <v>825504.53999999992</v>
      </c>
      <c r="G149" s="163">
        <v>0</v>
      </c>
      <c r="H149" s="165">
        <v>0</v>
      </c>
      <c r="I149" s="163">
        <v>38161</v>
      </c>
      <c r="J149" s="165">
        <v>229729.21999999997</v>
      </c>
      <c r="K149" s="163">
        <v>98966</v>
      </c>
      <c r="L149" s="165">
        <v>595775.31999999995</v>
      </c>
    </row>
    <row r="150" spans="1:12" s="17" customFormat="1" x14ac:dyDescent="0.25">
      <c r="A150" s="160">
        <v>93990127</v>
      </c>
      <c r="B150" s="161" t="s">
        <v>179</v>
      </c>
      <c r="C150" s="162" t="s">
        <v>4</v>
      </c>
      <c r="D150" s="163">
        <v>61775</v>
      </c>
      <c r="E150" s="164">
        <v>2.41</v>
      </c>
      <c r="F150" s="165">
        <v>148877.75</v>
      </c>
      <c r="G150" s="163">
        <v>75823</v>
      </c>
      <c r="H150" s="165">
        <v>182733.43000000002</v>
      </c>
      <c r="I150" s="163">
        <v>98325</v>
      </c>
      <c r="J150" s="165">
        <v>236963.25</v>
      </c>
      <c r="K150" s="163">
        <v>39273</v>
      </c>
      <c r="L150" s="165">
        <v>94647.930000000051</v>
      </c>
    </row>
    <row r="151" spans="1:12" s="17" customFormat="1" x14ac:dyDescent="0.25">
      <c r="A151" s="160">
        <v>69090125</v>
      </c>
      <c r="B151" s="161" t="s">
        <v>201</v>
      </c>
      <c r="C151" s="162" t="s">
        <v>4</v>
      </c>
      <c r="D151" s="163">
        <v>46536</v>
      </c>
      <c r="E151" s="164">
        <v>4.95</v>
      </c>
      <c r="F151" s="165">
        <v>230353.2</v>
      </c>
      <c r="G151" s="163">
        <v>0</v>
      </c>
      <c r="H151" s="165">
        <v>0</v>
      </c>
      <c r="I151" s="163">
        <v>42686</v>
      </c>
      <c r="J151" s="165">
        <v>211295.7</v>
      </c>
      <c r="K151" s="163">
        <v>3850</v>
      </c>
      <c r="L151" s="165">
        <v>19057.5</v>
      </c>
    </row>
    <row r="152" spans="1:12" s="17" customFormat="1" x14ac:dyDescent="0.25">
      <c r="A152" s="160">
        <v>26590225</v>
      </c>
      <c r="B152" s="161" t="s">
        <v>25</v>
      </c>
      <c r="C152" s="162" t="s">
        <v>4</v>
      </c>
      <c r="D152" s="163">
        <v>7545</v>
      </c>
      <c r="E152" s="164">
        <v>4.92</v>
      </c>
      <c r="F152" s="165">
        <v>37121.4</v>
      </c>
      <c r="G152" s="163">
        <v>0</v>
      </c>
      <c r="H152" s="165">
        <v>0</v>
      </c>
      <c r="I152" s="163">
        <v>1500</v>
      </c>
      <c r="J152" s="165">
        <v>7380</v>
      </c>
      <c r="K152" s="163">
        <v>6045</v>
      </c>
      <c r="L152" s="165">
        <v>29741.4</v>
      </c>
    </row>
    <row r="153" spans="1:12" s="17" customFormat="1" x14ac:dyDescent="0.25">
      <c r="A153" s="160">
        <v>27090351</v>
      </c>
      <c r="B153" s="161" t="s">
        <v>162</v>
      </c>
      <c r="C153" s="162" t="s">
        <v>4</v>
      </c>
      <c r="D153" s="163">
        <v>0</v>
      </c>
      <c r="E153" s="164">
        <v>109.68</v>
      </c>
      <c r="F153" s="165">
        <v>0</v>
      </c>
      <c r="G153" s="163">
        <v>3645</v>
      </c>
      <c r="H153" s="165">
        <v>399783.60000000003</v>
      </c>
      <c r="I153" s="163">
        <v>0</v>
      </c>
      <c r="J153" s="165">
        <v>0</v>
      </c>
      <c r="K153" s="163">
        <v>3645</v>
      </c>
      <c r="L153" s="165">
        <v>399783.60000000003</v>
      </c>
    </row>
    <row r="154" spans="1:12" s="17" customFormat="1" x14ac:dyDescent="0.25">
      <c r="A154" s="160">
        <v>27090222</v>
      </c>
      <c r="B154" s="161" t="s">
        <v>10</v>
      </c>
      <c r="C154" s="162" t="s">
        <v>4</v>
      </c>
      <c r="D154" s="163">
        <v>292</v>
      </c>
      <c r="E154" s="164">
        <v>66.23</v>
      </c>
      <c r="F154" s="165">
        <v>19339.16</v>
      </c>
      <c r="G154" s="163">
        <v>1360</v>
      </c>
      <c r="H154" s="165">
        <v>90072.8</v>
      </c>
      <c r="I154" s="163">
        <v>292</v>
      </c>
      <c r="J154" s="165">
        <v>19339.16</v>
      </c>
      <c r="K154" s="163">
        <v>1360</v>
      </c>
      <c r="L154" s="165">
        <v>90072.8</v>
      </c>
    </row>
    <row r="155" spans="1:12" s="17" customFormat="1" x14ac:dyDescent="0.25">
      <c r="A155" s="160">
        <v>26590315</v>
      </c>
      <c r="B155" s="161" t="s">
        <v>46</v>
      </c>
      <c r="C155" s="162" t="s">
        <v>4</v>
      </c>
      <c r="D155" s="163">
        <v>120087</v>
      </c>
      <c r="E155" s="164">
        <v>4.38</v>
      </c>
      <c r="F155" s="165">
        <v>525981.06000000006</v>
      </c>
      <c r="G155" s="163">
        <v>272292</v>
      </c>
      <c r="H155" s="165">
        <v>1192638.96</v>
      </c>
      <c r="I155" s="163">
        <v>61365</v>
      </c>
      <c r="J155" s="165">
        <v>268778.7</v>
      </c>
      <c r="K155" s="163">
        <v>331014</v>
      </c>
      <c r="L155" s="165">
        <v>1449841.32</v>
      </c>
    </row>
    <row r="156" spans="1:12" s="17" customFormat="1" x14ac:dyDescent="0.25">
      <c r="A156" s="160">
        <v>67090125</v>
      </c>
      <c r="B156" s="161" t="s">
        <v>37</v>
      </c>
      <c r="C156" s="162" t="s">
        <v>4</v>
      </c>
      <c r="D156" s="163">
        <v>21752</v>
      </c>
      <c r="E156" s="164">
        <v>4.17</v>
      </c>
      <c r="F156" s="165">
        <v>90705.84</v>
      </c>
      <c r="G156" s="163">
        <v>0</v>
      </c>
      <c r="H156" s="165">
        <v>0</v>
      </c>
      <c r="I156" s="163">
        <v>20548</v>
      </c>
      <c r="J156" s="165">
        <v>85685.16</v>
      </c>
      <c r="K156" s="163">
        <v>1204</v>
      </c>
      <c r="L156" s="165">
        <v>5020.679999999993</v>
      </c>
    </row>
    <row r="157" spans="1:12" s="17" customFormat="1" x14ac:dyDescent="0.25">
      <c r="A157" s="160">
        <v>96891038</v>
      </c>
      <c r="B157" s="161" t="s">
        <v>180</v>
      </c>
      <c r="C157" s="162" t="s">
        <v>4</v>
      </c>
      <c r="D157" s="163">
        <v>25191</v>
      </c>
      <c r="E157" s="164">
        <v>1.49</v>
      </c>
      <c r="F157" s="165">
        <v>37534.589999999997</v>
      </c>
      <c r="G157" s="163">
        <v>0</v>
      </c>
      <c r="H157" s="165">
        <v>0</v>
      </c>
      <c r="I157" s="163">
        <v>0</v>
      </c>
      <c r="J157" s="165">
        <v>0</v>
      </c>
      <c r="K157" s="163">
        <v>25191</v>
      </c>
      <c r="L157" s="165">
        <v>37534.589999999997</v>
      </c>
    </row>
    <row r="158" spans="1:12" s="17" customFormat="1" x14ac:dyDescent="0.25">
      <c r="A158" s="160">
        <v>96892073</v>
      </c>
      <c r="B158" s="161" t="s">
        <v>53</v>
      </c>
      <c r="C158" s="162" t="s">
        <v>4</v>
      </c>
      <c r="D158" s="163">
        <v>44450</v>
      </c>
      <c r="E158" s="164">
        <v>1.35</v>
      </c>
      <c r="F158" s="165">
        <v>60007.5</v>
      </c>
      <c r="G158" s="163">
        <v>0</v>
      </c>
      <c r="H158" s="165">
        <v>0</v>
      </c>
      <c r="I158" s="163">
        <v>23000</v>
      </c>
      <c r="J158" s="165">
        <v>31050.000000000004</v>
      </c>
      <c r="K158" s="163">
        <v>21450</v>
      </c>
      <c r="L158" s="165">
        <v>28957.499999999996</v>
      </c>
    </row>
    <row r="159" spans="1:12" s="17" customFormat="1" x14ac:dyDescent="0.25">
      <c r="A159" s="160">
        <v>96890148</v>
      </c>
      <c r="B159" s="161" t="s">
        <v>153</v>
      </c>
      <c r="C159" s="162" t="s">
        <v>4</v>
      </c>
      <c r="D159" s="163">
        <v>101151</v>
      </c>
      <c r="E159" s="164">
        <v>1.32</v>
      </c>
      <c r="F159" s="165">
        <v>133519.32</v>
      </c>
      <c r="G159" s="163">
        <v>128444</v>
      </c>
      <c r="H159" s="165">
        <v>169546.08000000002</v>
      </c>
      <c r="I159" s="163">
        <v>86116</v>
      </c>
      <c r="J159" s="165">
        <v>113673.12000000001</v>
      </c>
      <c r="K159" s="163">
        <v>143479</v>
      </c>
      <c r="L159" s="165">
        <v>189392.28000000003</v>
      </c>
    </row>
    <row r="160" spans="1:12" s="17" customFormat="1" x14ac:dyDescent="0.25">
      <c r="A160" s="160">
        <v>96790147</v>
      </c>
      <c r="B160" s="161" t="s">
        <v>112</v>
      </c>
      <c r="C160" s="162" t="s">
        <v>4</v>
      </c>
      <c r="D160" s="163">
        <v>101098</v>
      </c>
      <c r="E160" s="164">
        <v>1.35</v>
      </c>
      <c r="F160" s="165">
        <v>136482.30000000002</v>
      </c>
      <c r="G160" s="163">
        <v>0</v>
      </c>
      <c r="H160" s="165">
        <v>0</v>
      </c>
      <c r="I160" s="163">
        <v>94846</v>
      </c>
      <c r="J160" s="165">
        <v>128042.1</v>
      </c>
      <c r="K160" s="163">
        <v>6252</v>
      </c>
      <c r="L160" s="165">
        <v>8440.2000000000116</v>
      </c>
    </row>
    <row r="161" spans="1:12" s="17" customFormat="1" x14ac:dyDescent="0.25">
      <c r="A161" s="160">
        <v>96792072</v>
      </c>
      <c r="B161" s="161" t="s">
        <v>48</v>
      </c>
      <c r="C161" s="162" t="s">
        <v>4</v>
      </c>
      <c r="D161" s="163">
        <v>72188</v>
      </c>
      <c r="E161" s="164">
        <v>1.37</v>
      </c>
      <c r="F161" s="165">
        <v>98897.560000000012</v>
      </c>
      <c r="G161" s="163">
        <v>0</v>
      </c>
      <c r="H161" s="165">
        <v>0</v>
      </c>
      <c r="I161" s="163">
        <v>29500</v>
      </c>
      <c r="J161" s="165">
        <v>40415</v>
      </c>
      <c r="K161" s="163">
        <v>42688</v>
      </c>
      <c r="L161" s="165">
        <v>58482.560000000012</v>
      </c>
    </row>
    <row r="162" spans="1:12" s="17" customFormat="1" x14ac:dyDescent="0.25">
      <c r="A162" s="160">
        <v>15090444</v>
      </c>
      <c r="B162" s="161" t="s">
        <v>168</v>
      </c>
      <c r="C162" s="162" t="s">
        <v>4</v>
      </c>
      <c r="D162" s="163">
        <v>2488</v>
      </c>
      <c r="E162" s="164">
        <v>93.04</v>
      </c>
      <c r="F162" s="165">
        <v>231483.52000000002</v>
      </c>
      <c r="G162" s="163">
        <v>0</v>
      </c>
      <c r="H162" s="165">
        <v>0</v>
      </c>
      <c r="I162" s="163">
        <v>1033</v>
      </c>
      <c r="J162" s="165">
        <v>96110.32</v>
      </c>
      <c r="K162" s="163">
        <v>1455</v>
      </c>
      <c r="L162" s="165">
        <v>135373.20000000001</v>
      </c>
    </row>
    <row r="163" spans="1:12" s="17" customFormat="1" x14ac:dyDescent="0.25">
      <c r="A163" s="160">
        <v>27590460</v>
      </c>
      <c r="B163" s="161" t="s">
        <v>167</v>
      </c>
      <c r="C163" s="162" t="s">
        <v>4</v>
      </c>
      <c r="D163" s="163">
        <v>3867</v>
      </c>
      <c r="E163" s="164">
        <v>87.19</v>
      </c>
      <c r="F163" s="165">
        <v>337163.73</v>
      </c>
      <c r="G163" s="163">
        <v>0</v>
      </c>
      <c r="H163" s="165">
        <v>0</v>
      </c>
      <c r="I163" s="163">
        <v>915</v>
      </c>
      <c r="J163" s="165">
        <v>79778.849999999991</v>
      </c>
      <c r="K163" s="163">
        <v>2952</v>
      </c>
      <c r="L163" s="165">
        <v>257384.88</v>
      </c>
    </row>
    <row r="164" spans="1:12" s="17" customFormat="1" x14ac:dyDescent="0.25">
      <c r="A164" s="160">
        <v>27590227</v>
      </c>
      <c r="B164" s="161" t="s">
        <v>225</v>
      </c>
      <c r="C164" s="162" t="s">
        <v>4</v>
      </c>
      <c r="D164" s="163">
        <v>0</v>
      </c>
      <c r="E164" s="164">
        <v>46.865803950987747</v>
      </c>
      <c r="F164" s="165">
        <v>0</v>
      </c>
      <c r="G164" s="163">
        <v>3999</v>
      </c>
      <c r="H164" s="165">
        <v>187416.35</v>
      </c>
      <c r="I164" s="163">
        <v>0</v>
      </c>
      <c r="J164" s="165">
        <v>0</v>
      </c>
      <c r="K164" s="163">
        <v>3999</v>
      </c>
      <c r="L164" s="165">
        <v>187416.35</v>
      </c>
    </row>
    <row r="165" spans="1:12" s="17" customFormat="1" x14ac:dyDescent="0.25">
      <c r="A165" s="160">
        <v>27514143</v>
      </c>
      <c r="B165" s="161" t="s">
        <v>186</v>
      </c>
      <c r="C165" s="162" t="s">
        <v>14</v>
      </c>
      <c r="D165" s="163">
        <v>8600</v>
      </c>
      <c r="E165" s="164">
        <v>1.64</v>
      </c>
      <c r="F165" s="165">
        <v>14104</v>
      </c>
      <c r="G165" s="163">
        <v>0</v>
      </c>
      <c r="H165" s="165">
        <v>0</v>
      </c>
      <c r="I165" s="163">
        <v>0</v>
      </c>
      <c r="J165" s="165">
        <v>0</v>
      </c>
      <c r="K165" s="163">
        <v>8600</v>
      </c>
      <c r="L165" s="165">
        <v>14104</v>
      </c>
    </row>
    <row r="166" spans="1:12" s="17" customFormat="1" x14ac:dyDescent="0.25">
      <c r="A166" s="160">
        <v>25612264</v>
      </c>
      <c r="B166" s="161" t="s">
        <v>98</v>
      </c>
      <c r="C166" s="162" t="s">
        <v>14</v>
      </c>
      <c r="D166" s="163">
        <v>0</v>
      </c>
      <c r="E166" s="164">
        <v>5.55</v>
      </c>
      <c r="F166" s="165">
        <v>0</v>
      </c>
      <c r="G166" s="163">
        <v>0</v>
      </c>
      <c r="H166" s="165">
        <v>0</v>
      </c>
      <c r="I166" s="163">
        <v>0</v>
      </c>
      <c r="J166" s="165">
        <v>0</v>
      </c>
      <c r="K166" s="163">
        <v>0</v>
      </c>
      <c r="L166" s="165">
        <v>0</v>
      </c>
    </row>
    <row r="167" spans="1:12" s="17" customFormat="1" x14ac:dyDescent="0.25">
      <c r="A167" s="160">
        <v>25690103</v>
      </c>
      <c r="B167" s="161" t="s">
        <v>170</v>
      </c>
      <c r="C167" s="162" t="s">
        <v>4</v>
      </c>
      <c r="D167" s="163">
        <v>863</v>
      </c>
      <c r="E167" s="164">
        <v>54.19</v>
      </c>
      <c r="F167" s="165">
        <v>46765.97</v>
      </c>
      <c r="G167" s="163">
        <v>0</v>
      </c>
      <c r="H167" s="165">
        <v>0</v>
      </c>
      <c r="I167" s="163">
        <v>560</v>
      </c>
      <c r="J167" s="165">
        <v>30346.399999999998</v>
      </c>
      <c r="K167" s="163">
        <v>303</v>
      </c>
      <c r="L167" s="165">
        <v>16419.570000000003</v>
      </c>
    </row>
    <row r="168" spans="1:12" s="17" customFormat="1" x14ac:dyDescent="0.25">
      <c r="A168" s="160">
        <v>25690208</v>
      </c>
      <c r="B168" s="161" t="s">
        <v>102</v>
      </c>
      <c r="C168" s="162" t="s">
        <v>4</v>
      </c>
      <c r="D168" s="163">
        <v>8241</v>
      </c>
      <c r="E168" s="164">
        <v>85.35</v>
      </c>
      <c r="F168" s="165">
        <v>703369.35</v>
      </c>
      <c r="G168" s="163">
        <v>0</v>
      </c>
      <c r="H168" s="165">
        <v>0</v>
      </c>
      <c r="I168" s="163">
        <v>5373</v>
      </c>
      <c r="J168" s="165">
        <v>458585.55</v>
      </c>
      <c r="K168" s="163">
        <v>2868</v>
      </c>
      <c r="L168" s="165">
        <v>244783.8</v>
      </c>
    </row>
    <row r="169" spans="1:12" s="17" customFormat="1" x14ac:dyDescent="0.25">
      <c r="A169" s="160">
        <v>25622266</v>
      </c>
      <c r="B169" s="161" t="s">
        <v>166</v>
      </c>
      <c r="C169" s="162" t="s">
        <v>14</v>
      </c>
      <c r="D169" s="163">
        <v>486080</v>
      </c>
      <c r="E169" s="164">
        <v>8.66</v>
      </c>
      <c r="F169" s="165">
        <v>4209452.8</v>
      </c>
      <c r="G169" s="163">
        <v>0</v>
      </c>
      <c r="H169" s="165">
        <v>0</v>
      </c>
      <c r="I169" s="163">
        <v>486080</v>
      </c>
      <c r="J169" s="165">
        <v>4209452.8</v>
      </c>
      <c r="K169" s="163">
        <v>0</v>
      </c>
      <c r="L169" s="165">
        <v>0</v>
      </c>
    </row>
    <row r="170" spans="1:12" s="17" customFormat="1" x14ac:dyDescent="0.25">
      <c r="A170" s="160">
        <v>64090125</v>
      </c>
      <c r="B170" s="161" t="s">
        <v>117</v>
      </c>
      <c r="C170" s="162" t="s">
        <v>4</v>
      </c>
      <c r="D170" s="163">
        <v>232514</v>
      </c>
      <c r="E170" s="164">
        <v>6.5</v>
      </c>
      <c r="F170" s="165">
        <v>1511341</v>
      </c>
      <c r="G170" s="163">
        <v>195018</v>
      </c>
      <c r="H170" s="165">
        <v>1267617</v>
      </c>
      <c r="I170" s="163">
        <v>144255</v>
      </c>
      <c r="J170" s="165">
        <v>937657.5</v>
      </c>
      <c r="K170" s="163">
        <v>283277</v>
      </c>
      <c r="L170" s="165">
        <v>1841300.5</v>
      </c>
    </row>
    <row r="171" spans="1:12" s="17" customFormat="1" x14ac:dyDescent="0.25">
      <c r="A171" s="160">
        <v>66090150</v>
      </c>
      <c r="B171" s="161" t="s">
        <v>216</v>
      </c>
      <c r="C171" s="162" t="s">
        <v>16</v>
      </c>
      <c r="D171" s="163">
        <v>721</v>
      </c>
      <c r="E171" s="164">
        <v>383.16</v>
      </c>
      <c r="F171" s="165">
        <v>276258.36000000004</v>
      </c>
      <c r="G171" s="163">
        <v>0</v>
      </c>
      <c r="H171" s="165">
        <v>0</v>
      </c>
      <c r="I171" s="163">
        <v>278</v>
      </c>
      <c r="J171" s="165">
        <v>106518.48000000001</v>
      </c>
      <c r="K171" s="163">
        <v>443</v>
      </c>
      <c r="L171" s="165">
        <v>169739.88000000003</v>
      </c>
    </row>
    <row r="172" spans="1:12" s="17" customFormat="1" x14ac:dyDescent="0.25">
      <c r="A172" s="160">
        <v>86690105</v>
      </c>
      <c r="B172" s="161" t="s">
        <v>50</v>
      </c>
      <c r="C172" s="162" t="s">
        <v>6</v>
      </c>
      <c r="D172" s="163">
        <v>19574</v>
      </c>
      <c r="E172" s="164">
        <v>4.4000000000000004</v>
      </c>
      <c r="F172" s="165">
        <v>86125.6</v>
      </c>
      <c r="G172" s="163">
        <v>19721</v>
      </c>
      <c r="H172" s="165">
        <v>86772.400000000009</v>
      </c>
      <c r="I172" s="163">
        <v>1502</v>
      </c>
      <c r="J172" s="165">
        <v>6608.8</v>
      </c>
      <c r="K172" s="163">
        <v>37793</v>
      </c>
      <c r="L172" s="165">
        <v>166289.20000000001</v>
      </c>
    </row>
    <row r="173" spans="1:12" s="17" customFormat="1" x14ac:dyDescent="0.25">
      <c r="A173" s="160">
        <v>64990200</v>
      </c>
      <c r="B173" s="161" t="s">
        <v>150</v>
      </c>
      <c r="C173" s="162" t="s">
        <v>4</v>
      </c>
      <c r="D173" s="163">
        <v>25556</v>
      </c>
      <c r="E173" s="164">
        <v>20.37</v>
      </c>
      <c r="F173" s="165">
        <v>520575.72000000009</v>
      </c>
      <c r="G173" s="163">
        <v>0</v>
      </c>
      <c r="H173" s="165">
        <v>0</v>
      </c>
      <c r="I173" s="163">
        <v>5300</v>
      </c>
      <c r="J173" s="165">
        <v>107961</v>
      </c>
      <c r="K173" s="163">
        <v>20256</v>
      </c>
      <c r="L173" s="165">
        <v>412614.72000000009</v>
      </c>
    </row>
    <row r="174" spans="1:12" s="17" customFormat="1" x14ac:dyDescent="0.25">
      <c r="A174" s="160">
        <v>64923116</v>
      </c>
      <c r="B174" s="161" t="s">
        <v>177</v>
      </c>
      <c r="C174" s="162" t="s">
        <v>4</v>
      </c>
      <c r="D174" s="163">
        <v>25540</v>
      </c>
      <c r="E174" s="164">
        <v>18.13</v>
      </c>
      <c r="F174" s="165">
        <v>463040.2</v>
      </c>
      <c r="G174" s="163">
        <v>0</v>
      </c>
      <c r="H174" s="165">
        <v>0</v>
      </c>
      <c r="I174" s="163">
        <v>0</v>
      </c>
      <c r="J174" s="165">
        <v>0</v>
      </c>
      <c r="K174" s="163">
        <v>25540</v>
      </c>
      <c r="L174" s="165">
        <v>463040.2</v>
      </c>
    </row>
    <row r="175" spans="1:12" s="17" customFormat="1" x14ac:dyDescent="0.25">
      <c r="A175" s="160">
        <v>64923077</v>
      </c>
      <c r="B175" s="161" t="s">
        <v>200</v>
      </c>
      <c r="C175" s="162" t="s">
        <v>4</v>
      </c>
      <c r="D175" s="163">
        <v>3589</v>
      </c>
      <c r="E175" s="164">
        <v>20.41</v>
      </c>
      <c r="F175" s="165">
        <v>73251.490000000005</v>
      </c>
      <c r="G175" s="163">
        <v>0</v>
      </c>
      <c r="H175" s="165">
        <v>0</v>
      </c>
      <c r="I175" s="163">
        <v>500</v>
      </c>
      <c r="J175" s="165">
        <v>10205</v>
      </c>
      <c r="K175" s="163">
        <v>3089</v>
      </c>
      <c r="L175" s="165">
        <v>63046.490000000005</v>
      </c>
    </row>
    <row r="176" spans="1:12" s="17" customFormat="1" x14ac:dyDescent="0.25">
      <c r="A176" s="160">
        <v>40290115</v>
      </c>
      <c r="B176" s="161" t="s">
        <v>72</v>
      </c>
      <c r="C176" s="162" t="s">
        <v>4</v>
      </c>
      <c r="D176" s="163">
        <v>49733</v>
      </c>
      <c r="E176" s="164">
        <v>3.35</v>
      </c>
      <c r="F176" s="165">
        <v>166605.54999999999</v>
      </c>
      <c r="G176" s="163">
        <v>0</v>
      </c>
      <c r="H176" s="165">
        <v>0</v>
      </c>
      <c r="I176" s="163">
        <v>2351</v>
      </c>
      <c r="J176" s="165">
        <v>7875.85</v>
      </c>
      <c r="K176" s="163">
        <v>47382</v>
      </c>
      <c r="L176" s="165">
        <v>158729.69999999998</v>
      </c>
    </row>
    <row r="177" spans="1:12" s="17" customFormat="1" x14ac:dyDescent="0.25">
      <c r="A177" s="160">
        <v>61923110</v>
      </c>
      <c r="B177" s="161" t="s">
        <v>206</v>
      </c>
      <c r="C177" s="162" t="s">
        <v>4</v>
      </c>
      <c r="D177" s="163">
        <v>32870</v>
      </c>
      <c r="E177" s="164">
        <v>6.1</v>
      </c>
      <c r="F177" s="165">
        <v>200507</v>
      </c>
      <c r="G177" s="163">
        <v>0</v>
      </c>
      <c r="H177" s="165">
        <v>0</v>
      </c>
      <c r="I177" s="163">
        <v>32870</v>
      </c>
      <c r="J177" s="165">
        <v>200507</v>
      </c>
      <c r="K177" s="163">
        <v>0</v>
      </c>
      <c r="L177" s="165">
        <v>0</v>
      </c>
    </row>
    <row r="178" spans="1:12" s="17" customFormat="1" x14ac:dyDescent="0.25">
      <c r="A178" s="160">
        <v>61913117</v>
      </c>
      <c r="B178" s="161" t="s">
        <v>132</v>
      </c>
      <c r="C178" s="162" t="s">
        <v>4</v>
      </c>
      <c r="D178" s="163">
        <v>15768</v>
      </c>
      <c r="E178" s="164">
        <v>4.67</v>
      </c>
      <c r="F178" s="165">
        <v>73636.560000000012</v>
      </c>
      <c r="G178" s="163">
        <v>0</v>
      </c>
      <c r="H178" s="165">
        <v>0</v>
      </c>
      <c r="I178" s="163">
        <v>0</v>
      </c>
      <c r="J178" s="165">
        <v>0</v>
      </c>
      <c r="K178" s="163">
        <v>15768</v>
      </c>
      <c r="L178" s="165">
        <v>73636.560000000012</v>
      </c>
    </row>
    <row r="179" spans="1:12" s="17" customFormat="1" x14ac:dyDescent="0.25">
      <c r="A179" s="160">
        <v>61990203</v>
      </c>
      <c r="B179" s="161" t="s">
        <v>43</v>
      </c>
      <c r="C179" s="162" t="s">
        <v>4</v>
      </c>
      <c r="D179" s="163">
        <v>32673</v>
      </c>
      <c r="E179" s="164">
        <v>6.15</v>
      </c>
      <c r="F179" s="165">
        <v>200938.95</v>
      </c>
      <c r="G179" s="163">
        <v>0</v>
      </c>
      <c r="H179" s="165">
        <v>0</v>
      </c>
      <c r="I179" s="163">
        <v>1000</v>
      </c>
      <c r="J179" s="165">
        <v>6150</v>
      </c>
      <c r="K179" s="163">
        <v>31673</v>
      </c>
      <c r="L179" s="165">
        <v>194788.95</v>
      </c>
    </row>
    <row r="180" spans="1:12" s="17" customFormat="1" x14ac:dyDescent="0.25">
      <c r="A180" s="160">
        <v>61933032</v>
      </c>
      <c r="B180" s="161" t="s">
        <v>131</v>
      </c>
      <c r="C180" s="162" t="s">
        <v>4</v>
      </c>
      <c r="D180" s="163">
        <v>10535</v>
      </c>
      <c r="E180" s="164">
        <v>10.51</v>
      </c>
      <c r="F180" s="165">
        <v>110722.84999999999</v>
      </c>
      <c r="G180" s="163">
        <v>0</v>
      </c>
      <c r="H180" s="165">
        <v>0</v>
      </c>
      <c r="I180" s="163">
        <v>0</v>
      </c>
      <c r="J180" s="165">
        <v>0</v>
      </c>
      <c r="K180" s="163">
        <v>10535</v>
      </c>
      <c r="L180" s="165">
        <v>110722.84999999999</v>
      </c>
    </row>
    <row r="181" spans="1:12" s="17" customFormat="1" x14ac:dyDescent="0.25">
      <c r="A181" s="160">
        <v>61990308</v>
      </c>
      <c r="B181" s="161" t="s">
        <v>42</v>
      </c>
      <c r="C181" s="162" t="s">
        <v>4</v>
      </c>
      <c r="D181" s="163">
        <v>19994</v>
      </c>
      <c r="E181" s="164">
        <v>10.64</v>
      </c>
      <c r="F181" s="165">
        <v>212736.16000000003</v>
      </c>
      <c r="G181" s="163">
        <v>15990</v>
      </c>
      <c r="H181" s="165">
        <v>170133.6</v>
      </c>
      <c r="I181" s="163">
        <v>750</v>
      </c>
      <c r="J181" s="165">
        <v>7980</v>
      </c>
      <c r="K181" s="163">
        <v>35234</v>
      </c>
      <c r="L181" s="165">
        <v>374889.76</v>
      </c>
    </row>
    <row r="182" spans="1:12" s="17" customFormat="1" x14ac:dyDescent="0.25">
      <c r="A182" s="160">
        <v>61990107</v>
      </c>
      <c r="B182" s="161" t="s">
        <v>205</v>
      </c>
      <c r="C182" s="162" t="s">
        <v>4</v>
      </c>
      <c r="D182" s="163">
        <v>15733</v>
      </c>
      <c r="E182" s="164">
        <v>4.71</v>
      </c>
      <c r="F182" s="165">
        <v>74102.429999999993</v>
      </c>
      <c r="G182" s="163">
        <v>0</v>
      </c>
      <c r="H182" s="165">
        <v>0</v>
      </c>
      <c r="I182" s="163">
        <v>800</v>
      </c>
      <c r="J182" s="165">
        <v>3768</v>
      </c>
      <c r="K182" s="163">
        <v>14933</v>
      </c>
      <c r="L182" s="165">
        <v>70334.429999999993</v>
      </c>
    </row>
    <row r="183" spans="1:12" s="17" customFormat="1" x14ac:dyDescent="0.25">
      <c r="A183" s="160">
        <v>88291036</v>
      </c>
      <c r="B183" s="161" t="s">
        <v>181</v>
      </c>
      <c r="C183" s="162" t="s">
        <v>6</v>
      </c>
      <c r="D183" s="163">
        <v>14650</v>
      </c>
      <c r="E183" s="164">
        <v>2.5</v>
      </c>
      <c r="F183" s="165">
        <v>36625</v>
      </c>
      <c r="G183" s="163">
        <v>0</v>
      </c>
      <c r="H183" s="165">
        <v>0</v>
      </c>
      <c r="I183" s="163">
        <v>0</v>
      </c>
      <c r="J183" s="165">
        <v>0</v>
      </c>
      <c r="K183" s="163">
        <v>14650</v>
      </c>
      <c r="L183" s="165">
        <v>36625</v>
      </c>
    </row>
    <row r="184" spans="1:12" s="17" customFormat="1" x14ac:dyDescent="0.25">
      <c r="A184" s="160">
        <v>88290105</v>
      </c>
      <c r="B184" s="161" t="s">
        <v>115</v>
      </c>
      <c r="C184" s="162" t="s">
        <v>6</v>
      </c>
      <c r="D184" s="163">
        <v>29402</v>
      </c>
      <c r="E184" s="164">
        <v>2.39</v>
      </c>
      <c r="F184" s="165">
        <v>70270.78</v>
      </c>
      <c r="G184" s="163">
        <v>0</v>
      </c>
      <c r="H184" s="165">
        <v>0</v>
      </c>
      <c r="I184" s="163">
        <v>13350</v>
      </c>
      <c r="J184" s="165">
        <v>31906.5</v>
      </c>
      <c r="K184" s="163">
        <v>16052</v>
      </c>
      <c r="L184" s="165">
        <v>38364.28</v>
      </c>
    </row>
    <row r="185" spans="1:12" s="17" customFormat="1" x14ac:dyDescent="0.25">
      <c r="A185" s="160">
        <v>88190137</v>
      </c>
      <c r="B185" s="161" t="s">
        <v>155</v>
      </c>
      <c r="C185" s="162" t="s">
        <v>6</v>
      </c>
      <c r="D185" s="163">
        <v>34709</v>
      </c>
      <c r="E185" s="164">
        <v>8.39</v>
      </c>
      <c r="F185" s="165">
        <v>291208.51000000007</v>
      </c>
      <c r="G185" s="163">
        <v>22403</v>
      </c>
      <c r="H185" s="165">
        <v>187961.17</v>
      </c>
      <c r="I185" s="163">
        <v>6873</v>
      </c>
      <c r="J185" s="165">
        <v>57664.47</v>
      </c>
      <c r="K185" s="163">
        <v>50239</v>
      </c>
      <c r="L185" s="165">
        <v>421505.21000000008</v>
      </c>
    </row>
    <row r="186" spans="1:12" s="17" customFormat="1" x14ac:dyDescent="0.25">
      <c r="A186" s="160">
        <v>88190120</v>
      </c>
      <c r="B186" s="161" t="s">
        <v>101</v>
      </c>
      <c r="C186" s="162" t="s">
        <v>6</v>
      </c>
      <c r="D186" s="163">
        <v>57037</v>
      </c>
      <c r="E186" s="164">
        <v>4.62</v>
      </c>
      <c r="F186" s="165">
        <v>263510.94</v>
      </c>
      <c r="G186" s="163">
        <v>0</v>
      </c>
      <c r="H186" s="165">
        <v>0</v>
      </c>
      <c r="I186" s="163">
        <v>2700</v>
      </c>
      <c r="J186" s="165">
        <v>12474</v>
      </c>
      <c r="K186" s="163">
        <v>54337</v>
      </c>
      <c r="L186" s="165">
        <v>251036.94</v>
      </c>
    </row>
    <row r="187" spans="1:12" s="17" customFormat="1" x14ac:dyDescent="0.25">
      <c r="A187" s="160">
        <v>73790205</v>
      </c>
      <c r="B187" s="161" t="s">
        <v>51</v>
      </c>
      <c r="C187" s="162" t="s">
        <v>16</v>
      </c>
      <c r="D187" s="163">
        <v>30896</v>
      </c>
      <c r="E187" s="164">
        <v>3.68</v>
      </c>
      <c r="F187" s="165">
        <v>113697.28</v>
      </c>
      <c r="G187" s="163">
        <v>0</v>
      </c>
      <c r="H187" s="165">
        <v>0</v>
      </c>
      <c r="I187" s="163">
        <v>0</v>
      </c>
      <c r="J187" s="165">
        <v>0</v>
      </c>
      <c r="K187" s="163">
        <v>30896</v>
      </c>
      <c r="L187" s="165">
        <v>113697.28</v>
      </c>
    </row>
    <row r="188" spans="1:12" s="17" customFormat="1" x14ac:dyDescent="0.25">
      <c r="A188" s="160">
        <v>73790502</v>
      </c>
      <c r="B188" s="161" t="s">
        <v>30</v>
      </c>
      <c r="C188" s="162" t="s">
        <v>16</v>
      </c>
      <c r="D188" s="163">
        <v>15904</v>
      </c>
      <c r="E188" s="164">
        <v>20.12</v>
      </c>
      <c r="F188" s="165">
        <v>319988.48000000004</v>
      </c>
      <c r="G188" s="163">
        <v>0</v>
      </c>
      <c r="H188" s="165">
        <v>0</v>
      </c>
      <c r="I188" s="163">
        <v>0</v>
      </c>
      <c r="J188" s="165">
        <v>0</v>
      </c>
      <c r="K188" s="163">
        <v>15904</v>
      </c>
      <c r="L188" s="165">
        <v>319988.48000000004</v>
      </c>
    </row>
    <row r="189" spans="1:12" s="17" customFormat="1" x14ac:dyDescent="0.25">
      <c r="A189" s="160">
        <v>73790301</v>
      </c>
      <c r="B189" s="161" t="s">
        <v>71</v>
      </c>
      <c r="C189" s="162" t="s">
        <v>16</v>
      </c>
      <c r="D189" s="163">
        <v>4931</v>
      </c>
      <c r="E189" s="164">
        <v>5.22</v>
      </c>
      <c r="F189" s="165">
        <v>25739.82</v>
      </c>
      <c r="G189" s="163">
        <v>0</v>
      </c>
      <c r="H189" s="165">
        <v>0</v>
      </c>
      <c r="I189" s="163">
        <v>137</v>
      </c>
      <c r="J189" s="165">
        <v>715.14</v>
      </c>
      <c r="K189" s="163">
        <v>4794</v>
      </c>
      <c r="L189" s="165">
        <v>25024.68</v>
      </c>
    </row>
    <row r="190" spans="1:12" s="17" customFormat="1" x14ac:dyDescent="0.25">
      <c r="A190" s="160">
        <v>73790406</v>
      </c>
      <c r="B190" s="161" t="s">
        <v>39</v>
      </c>
      <c r="C190" s="162" t="s">
        <v>16</v>
      </c>
      <c r="D190" s="163">
        <v>26902</v>
      </c>
      <c r="E190" s="164">
        <v>11.65</v>
      </c>
      <c r="F190" s="165">
        <v>313408.30000000005</v>
      </c>
      <c r="G190" s="163">
        <v>0</v>
      </c>
      <c r="H190" s="165">
        <v>0</v>
      </c>
      <c r="I190" s="163">
        <v>500</v>
      </c>
      <c r="J190" s="165">
        <v>5825</v>
      </c>
      <c r="K190" s="163">
        <v>26402</v>
      </c>
      <c r="L190" s="165">
        <v>307583.30000000005</v>
      </c>
    </row>
    <row r="191" spans="1:12" s="17" customFormat="1" x14ac:dyDescent="0.25">
      <c r="A191" s="160">
        <v>73790100</v>
      </c>
      <c r="B191" s="161" t="s">
        <v>31</v>
      </c>
      <c r="C191" s="162" t="s">
        <v>16</v>
      </c>
      <c r="D191" s="163">
        <v>51</v>
      </c>
      <c r="E191" s="164">
        <v>4.16</v>
      </c>
      <c r="F191" s="165">
        <v>212.16</v>
      </c>
      <c r="G191" s="163">
        <v>0</v>
      </c>
      <c r="H191" s="165">
        <v>0</v>
      </c>
      <c r="I191" s="163">
        <v>0</v>
      </c>
      <c r="J191" s="165">
        <v>0</v>
      </c>
      <c r="K191" s="163">
        <v>51</v>
      </c>
      <c r="L191" s="165">
        <v>212.16</v>
      </c>
    </row>
    <row r="192" spans="1:12" s="17" customFormat="1" x14ac:dyDescent="0.25">
      <c r="A192" s="160">
        <v>73790607</v>
      </c>
      <c r="B192" s="161" t="s">
        <v>52</v>
      </c>
      <c r="C192" s="162" t="s">
        <v>16</v>
      </c>
      <c r="D192" s="163">
        <v>209</v>
      </c>
      <c r="E192" s="164">
        <v>72.52</v>
      </c>
      <c r="F192" s="165">
        <v>15156.68</v>
      </c>
      <c r="G192" s="163">
        <v>0</v>
      </c>
      <c r="H192" s="165">
        <v>0</v>
      </c>
      <c r="I192" s="163">
        <v>0</v>
      </c>
      <c r="J192" s="165">
        <v>0</v>
      </c>
      <c r="K192" s="163">
        <v>209</v>
      </c>
      <c r="L192" s="165">
        <v>15156.68</v>
      </c>
    </row>
    <row r="193" spans="1:12" s="17" customFormat="1" x14ac:dyDescent="0.25">
      <c r="A193" s="160">
        <v>24390107</v>
      </c>
      <c r="B193" s="161" t="s">
        <v>119</v>
      </c>
      <c r="C193" s="162" t="s">
        <v>4</v>
      </c>
      <c r="D193" s="163">
        <v>55127</v>
      </c>
      <c r="E193" s="164">
        <v>15.54</v>
      </c>
      <c r="F193" s="165">
        <v>856673.58</v>
      </c>
      <c r="G193" s="163">
        <v>0</v>
      </c>
      <c r="H193" s="165">
        <v>0</v>
      </c>
      <c r="I193" s="163">
        <v>6049</v>
      </c>
      <c r="J193" s="165">
        <v>94001.459999999992</v>
      </c>
      <c r="K193" s="163">
        <v>49078</v>
      </c>
      <c r="L193" s="165">
        <v>762672.12</v>
      </c>
    </row>
    <row r="194" spans="1:12" s="17" customFormat="1" x14ac:dyDescent="0.25">
      <c r="A194" s="160">
        <v>15790104</v>
      </c>
      <c r="B194" s="161" t="s">
        <v>123</v>
      </c>
      <c r="C194" s="162" t="s">
        <v>4</v>
      </c>
      <c r="D194" s="163">
        <v>502</v>
      </c>
      <c r="E194" s="164">
        <v>268.26</v>
      </c>
      <c r="F194" s="165">
        <v>134666.52000000002</v>
      </c>
      <c r="G194" s="163">
        <v>0</v>
      </c>
      <c r="H194" s="165">
        <v>0</v>
      </c>
      <c r="I194" s="163">
        <v>228</v>
      </c>
      <c r="J194" s="165">
        <v>61163.28</v>
      </c>
      <c r="K194" s="163">
        <v>274</v>
      </c>
      <c r="L194" s="165">
        <v>73503.24000000002</v>
      </c>
    </row>
    <row r="195" spans="1:12" s="17" customFormat="1" x14ac:dyDescent="0.25">
      <c r="A195" s="160">
        <v>15790200</v>
      </c>
      <c r="B195" s="161" t="s">
        <v>100</v>
      </c>
      <c r="C195" s="162" t="s">
        <v>4</v>
      </c>
      <c r="D195" s="163">
        <v>168</v>
      </c>
      <c r="E195" s="164">
        <v>473.82</v>
      </c>
      <c r="F195" s="165">
        <v>79601.760000000009</v>
      </c>
      <c r="G195" s="163">
        <v>0</v>
      </c>
      <c r="H195" s="165">
        <v>0</v>
      </c>
      <c r="I195" s="163">
        <v>70</v>
      </c>
      <c r="J195" s="165">
        <v>33167.4</v>
      </c>
      <c r="K195" s="163">
        <v>98</v>
      </c>
      <c r="L195" s="165">
        <v>46434.360000000008</v>
      </c>
    </row>
    <row r="196" spans="1:12" s="17" customFormat="1" x14ac:dyDescent="0.25">
      <c r="A196" s="160">
        <v>16290250</v>
      </c>
      <c r="B196" s="161" t="s">
        <v>185</v>
      </c>
      <c r="C196" s="162" t="s">
        <v>4</v>
      </c>
      <c r="D196" s="163">
        <v>0</v>
      </c>
      <c r="E196" s="164">
        <v>543.9</v>
      </c>
      <c r="F196" s="165">
        <v>0</v>
      </c>
      <c r="G196" s="163">
        <v>0</v>
      </c>
      <c r="H196" s="165">
        <v>0</v>
      </c>
      <c r="I196" s="163">
        <v>0</v>
      </c>
      <c r="J196" s="165">
        <v>0</v>
      </c>
      <c r="K196" s="163">
        <v>0</v>
      </c>
      <c r="L196" s="165">
        <v>0</v>
      </c>
    </row>
    <row r="197" spans="1:12" s="17" customFormat="1" x14ac:dyDescent="0.25">
      <c r="A197" s="160">
        <v>62590113</v>
      </c>
      <c r="B197" s="161" t="s">
        <v>45</v>
      </c>
      <c r="C197" s="162" t="s">
        <v>4</v>
      </c>
      <c r="D197" s="163">
        <v>4995</v>
      </c>
      <c r="E197" s="164">
        <v>3.99</v>
      </c>
      <c r="F197" s="165">
        <v>19930.05</v>
      </c>
      <c r="G197" s="163">
        <v>0</v>
      </c>
      <c r="H197" s="165">
        <v>0</v>
      </c>
      <c r="I197" s="163">
        <v>1178</v>
      </c>
      <c r="J197" s="165">
        <v>4700.22</v>
      </c>
      <c r="K197" s="163">
        <v>3817</v>
      </c>
      <c r="L197" s="165">
        <v>15229.829999999998</v>
      </c>
    </row>
    <row r="198" spans="1:12" s="17" customFormat="1" x14ac:dyDescent="0.25">
      <c r="A198" s="160">
        <v>62590105</v>
      </c>
      <c r="B198" s="161" t="s">
        <v>172</v>
      </c>
      <c r="C198" s="162" t="s">
        <v>4</v>
      </c>
      <c r="D198" s="163">
        <v>1274</v>
      </c>
      <c r="E198" s="164">
        <v>34.19</v>
      </c>
      <c r="F198" s="165">
        <v>43558.06</v>
      </c>
      <c r="G198" s="163">
        <v>0</v>
      </c>
      <c r="H198" s="165">
        <v>0</v>
      </c>
      <c r="I198" s="163">
        <v>100</v>
      </c>
      <c r="J198" s="165">
        <v>3419</v>
      </c>
      <c r="K198" s="163">
        <v>1174</v>
      </c>
      <c r="L198" s="165">
        <v>40139.06</v>
      </c>
    </row>
    <row r="199" spans="1:12" s="17" customFormat="1" x14ac:dyDescent="0.25">
      <c r="A199" s="160">
        <v>24290106</v>
      </c>
      <c r="B199" s="161" t="s">
        <v>165</v>
      </c>
      <c r="C199" s="162" t="s">
        <v>4</v>
      </c>
      <c r="D199" s="163">
        <v>39750</v>
      </c>
      <c r="E199" s="164">
        <v>2.78</v>
      </c>
      <c r="F199" s="165">
        <v>110504.99999999999</v>
      </c>
      <c r="G199" s="163">
        <v>0</v>
      </c>
      <c r="H199" s="165">
        <v>0</v>
      </c>
      <c r="I199" s="163">
        <v>3200</v>
      </c>
      <c r="J199" s="165">
        <v>8896</v>
      </c>
      <c r="K199" s="163">
        <v>36550</v>
      </c>
      <c r="L199" s="165">
        <v>101608.99999999999</v>
      </c>
    </row>
    <row r="200" spans="1:12" s="17" customFormat="1" x14ac:dyDescent="0.25">
      <c r="A200" s="160">
        <v>24290202</v>
      </c>
      <c r="B200" s="161" t="s">
        <v>154</v>
      </c>
      <c r="C200" s="162" t="s">
        <v>4</v>
      </c>
      <c r="D200" s="163">
        <v>5498</v>
      </c>
      <c r="E200" s="164">
        <v>4.41</v>
      </c>
      <c r="F200" s="165">
        <v>24246.18</v>
      </c>
      <c r="G200" s="163">
        <v>0</v>
      </c>
      <c r="H200" s="165">
        <v>0</v>
      </c>
      <c r="I200" s="163">
        <v>650</v>
      </c>
      <c r="J200" s="165">
        <v>2866.5</v>
      </c>
      <c r="K200" s="163">
        <v>4848</v>
      </c>
      <c r="L200" s="165">
        <v>21379.68</v>
      </c>
    </row>
    <row r="201" spans="1:12" s="17" customFormat="1" x14ac:dyDescent="0.25">
      <c r="A201" s="160">
        <v>24211071</v>
      </c>
      <c r="B201" s="161" t="s">
        <v>89</v>
      </c>
      <c r="C201" s="162" t="s">
        <v>4</v>
      </c>
      <c r="D201" s="163">
        <v>3250</v>
      </c>
      <c r="E201" s="164">
        <v>4.4800000000000004</v>
      </c>
      <c r="F201" s="165">
        <v>14560</v>
      </c>
      <c r="G201" s="163">
        <v>0</v>
      </c>
      <c r="H201" s="165">
        <v>0</v>
      </c>
      <c r="I201" s="163">
        <v>150</v>
      </c>
      <c r="J201" s="165">
        <v>672.00000000000011</v>
      </c>
      <c r="K201" s="163">
        <v>3100</v>
      </c>
      <c r="L201" s="165">
        <v>13888</v>
      </c>
    </row>
    <row r="202" spans="1:12" s="17" customFormat="1" x14ac:dyDescent="0.25">
      <c r="A202" s="160">
        <v>62990117</v>
      </c>
      <c r="B202" s="161" t="s">
        <v>47</v>
      </c>
      <c r="C202" s="162" t="s">
        <v>4</v>
      </c>
      <c r="D202" s="163">
        <v>4701</v>
      </c>
      <c r="E202" s="164">
        <v>61.35</v>
      </c>
      <c r="F202" s="165">
        <v>288406.34999999998</v>
      </c>
      <c r="G202" s="163">
        <v>0</v>
      </c>
      <c r="H202" s="165">
        <v>0</v>
      </c>
      <c r="I202" s="163">
        <v>178</v>
      </c>
      <c r="J202" s="165">
        <v>10920.300000000001</v>
      </c>
      <c r="K202" s="163">
        <v>4523</v>
      </c>
      <c r="L202" s="165">
        <v>277486.05</v>
      </c>
    </row>
    <row r="203" spans="1:12" s="17" customFormat="1" x14ac:dyDescent="0.25">
      <c r="A203" s="160">
        <v>97994098</v>
      </c>
      <c r="B203" s="161" t="s">
        <v>140</v>
      </c>
      <c r="C203" s="162" t="s">
        <v>4</v>
      </c>
      <c r="D203" s="163">
        <v>0</v>
      </c>
      <c r="E203" s="164">
        <v>10.28</v>
      </c>
      <c r="F203" s="165">
        <v>0</v>
      </c>
      <c r="G203" s="163">
        <v>0</v>
      </c>
      <c r="H203" s="165">
        <v>0</v>
      </c>
      <c r="I203" s="163">
        <v>0</v>
      </c>
      <c r="J203" s="165">
        <v>0</v>
      </c>
      <c r="K203" s="163">
        <v>0</v>
      </c>
      <c r="L203" s="165">
        <v>0</v>
      </c>
    </row>
    <row r="204" spans="1:12" s="17" customFormat="1" x14ac:dyDescent="0.25">
      <c r="A204" s="160">
        <v>97992092</v>
      </c>
      <c r="B204" s="161" t="s">
        <v>202</v>
      </c>
      <c r="C204" s="162" t="s">
        <v>4</v>
      </c>
      <c r="D204" s="163">
        <v>0</v>
      </c>
      <c r="E204" s="164">
        <v>3.26</v>
      </c>
      <c r="F204" s="165">
        <v>0</v>
      </c>
      <c r="G204" s="163">
        <v>0</v>
      </c>
      <c r="H204" s="165">
        <v>0</v>
      </c>
      <c r="I204" s="163">
        <v>0</v>
      </c>
      <c r="J204" s="165">
        <v>0</v>
      </c>
      <c r="K204" s="163">
        <v>0</v>
      </c>
      <c r="L204" s="165">
        <v>0</v>
      </c>
    </row>
    <row r="205" spans="1:12" s="17" customFormat="1" x14ac:dyDescent="0.25">
      <c r="A205" s="160">
        <v>97992076</v>
      </c>
      <c r="B205" s="161" t="s">
        <v>143</v>
      </c>
      <c r="C205" s="162" t="s">
        <v>4</v>
      </c>
      <c r="D205" s="163">
        <v>11298</v>
      </c>
      <c r="E205" s="164">
        <v>3.07</v>
      </c>
      <c r="F205" s="165">
        <v>34684.859999999986</v>
      </c>
      <c r="G205" s="163">
        <v>25600</v>
      </c>
      <c r="H205" s="165">
        <v>78592</v>
      </c>
      <c r="I205" s="163">
        <v>0</v>
      </c>
      <c r="J205" s="165">
        <v>0</v>
      </c>
      <c r="K205" s="163">
        <v>36898</v>
      </c>
      <c r="L205" s="165">
        <v>113276.85999999999</v>
      </c>
    </row>
    <row r="206" spans="1:12" s="17" customFormat="1" x14ac:dyDescent="0.25">
      <c r="A206" s="160">
        <v>97993095</v>
      </c>
      <c r="B206" s="161" t="s">
        <v>203</v>
      </c>
      <c r="C206" s="162" t="s">
        <v>4</v>
      </c>
      <c r="D206" s="163">
        <v>0</v>
      </c>
      <c r="E206" s="164">
        <v>5.38</v>
      </c>
      <c r="F206" s="165">
        <v>0</v>
      </c>
      <c r="G206" s="163">
        <v>0</v>
      </c>
      <c r="H206" s="165">
        <v>0</v>
      </c>
      <c r="I206" s="163">
        <v>0</v>
      </c>
      <c r="J206" s="165">
        <v>0</v>
      </c>
      <c r="K206" s="163">
        <v>0</v>
      </c>
      <c r="L206" s="165">
        <v>0</v>
      </c>
    </row>
    <row r="207" spans="1:12" s="17" customFormat="1" x14ac:dyDescent="0.25">
      <c r="A207" s="160">
        <v>97792074</v>
      </c>
      <c r="B207" s="161" t="s">
        <v>125</v>
      </c>
      <c r="C207" s="162" t="s">
        <v>4</v>
      </c>
      <c r="D207" s="163">
        <v>58151</v>
      </c>
      <c r="E207" s="164">
        <v>2.7</v>
      </c>
      <c r="F207" s="165">
        <v>157007.70000000001</v>
      </c>
      <c r="G207" s="163">
        <v>0</v>
      </c>
      <c r="H207" s="165">
        <v>0</v>
      </c>
      <c r="I207" s="163">
        <v>19000</v>
      </c>
      <c r="J207" s="165">
        <v>51300</v>
      </c>
      <c r="K207" s="163">
        <v>39151</v>
      </c>
      <c r="L207" s="165">
        <v>105707.70000000001</v>
      </c>
    </row>
    <row r="208" spans="1:12" s="17" customFormat="1" x14ac:dyDescent="0.25">
      <c r="A208" s="160">
        <v>97990126</v>
      </c>
      <c r="B208" s="161" t="s">
        <v>126</v>
      </c>
      <c r="C208" s="162" t="s">
        <v>4</v>
      </c>
      <c r="D208" s="163">
        <v>113926</v>
      </c>
      <c r="E208" s="164">
        <v>6.91</v>
      </c>
      <c r="F208" s="165">
        <v>787228.66</v>
      </c>
      <c r="G208" s="163">
        <v>0</v>
      </c>
      <c r="H208" s="165">
        <v>0</v>
      </c>
      <c r="I208" s="163">
        <v>20042</v>
      </c>
      <c r="J208" s="165">
        <v>138490.22</v>
      </c>
      <c r="K208" s="163">
        <v>93884</v>
      </c>
      <c r="L208" s="165">
        <v>648738.44000000006</v>
      </c>
    </row>
    <row r="209" spans="1:16" s="17" customFormat="1" x14ac:dyDescent="0.25">
      <c r="A209" s="160">
        <v>97995092</v>
      </c>
      <c r="B209" s="161" t="s">
        <v>139</v>
      </c>
      <c r="C209" s="162" t="s">
        <v>4</v>
      </c>
      <c r="D209" s="163">
        <v>0</v>
      </c>
      <c r="E209" s="164">
        <v>22</v>
      </c>
      <c r="F209" s="165">
        <v>0</v>
      </c>
      <c r="G209" s="163">
        <v>0</v>
      </c>
      <c r="H209" s="165">
        <v>0</v>
      </c>
      <c r="I209" s="163">
        <v>0</v>
      </c>
      <c r="J209" s="165">
        <v>0</v>
      </c>
      <c r="K209" s="163">
        <v>0</v>
      </c>
      <c r="L209" s="165">
        <v>0</v>
      </c>
    </row>
    <row r="210" spans="1:16" s="17" customFormat="1" x14ac:dyDescent="0.25">
      <c r="A210" s="160">
        <v>97790204</v>
      </c>
      <c r="B210" s="161" t="s">
        <v>3</v>
      </c>
      <c r="C210" s="162" t="s">
        <v>4</v>
      </c>
      <c r="D210" s="163">
        <v>45609</v>
      </c>
      <c r="E210" s="164">
        <v>2.66</v>
      </c>
      <c r="F210" s="165">
        <v>121319.94</v>
      </c>
      <c r="G210" s="163">
        <v>0</v>
      </c>
      <c r="H210" s="165">
        <v>0</v>
      </c>
      <c r="I210" s="163">
        <v>4940</v>
      </c>
      <c r="J210" s="165">
        <v>13140.400000000001</v>
      </c>
      <c r="K210" s="163">
        <v>40669</v>
      </c>
      <c r="L210" s="165">
        <v>108179.54000000001</v>
      </c>
    </row>
    <row r="211" spans="1:16" s="17" customFormat="1" x14ac:dyDescent="0.25">
      <c r="A211" s="160">
        <v>17590225</v>
      </c>
      <c r="B211" s="161" t="s">
        <v>85</v>
      </c>
      <c r="C211" s="162" t="s">
        <v>4</v>
      </c>
      <c r="D211" s="163">
        <v>60706</v>
      </c>
      <c r="E211" s="164">
        <v>3.96</v>
      </c>
      <c r="F211" s="165">
        <v>240395.76</v>
      </c>
      <c r="G211" s="163">
        <v>0</v>
      </c>
      <c r="H211" s="165">
        <v>0</v>
      </c>
      <c r="I211" s="163">
        <v>33850</v>
      </c>
      <c r="J211" s="165">
        <v>134046</v>
      </c>
      <c r="K211" s="163">
        <v>26856</v>
      </c>
      <c r="L211" s="165">
        <v>106349.76000000001</v>
      </c>
    </row>
    <row r="212" spans="1:16" s="17" customFormat="1" x14ac:dyDescent="0.25">
      <c r="A212" s="160">
        <v>90090306</v>
      </c>
      <c r="B212" s="161" t="s">
        <v>93</v>
      </c>
      <c r="C212" s="162" t="s">
        <v>6</v>
      </c>
      <c r="D212" s="163">
        <v>231914</v>
      </c>
      <c r="E212" s="164">
        <v>2.36</v>
      </c>
      <c r="F212" s="165">
        <v>547317.03999999992</v>
      </c>
      <c r="G212" s="163">
        <v>89890</v>
      </c>
      <c r="H212" s="165">
        <v>212140.4</v>
      </c>
      <c r="I212" s="163">
        <v>71443</v>
      </c>
      <c r="J212" s="165">
        <v>168605.47999999998</v>
      </c>
      <c r="K212" s="163">
        <v>250361</v>
      </c>
      <c r="L212" s="165">
        <v>590851.96</v>
      </c>
    </row>
    <row r="213" spans="1:16" s="17" customFormat="1" x14ac:dyDescent="0.25">
      <c r="A213" s="160">
        <v>90091077</v>
      </c>
      <c r="B213" s="161" t="s">
        <v>182</v>
      </c>
      <c r="C213" s="162" t="s">
        <v>6</v>
      </c>
      <c r="D213" s="163">
        <v>19563</v>
      </c>
      <c r="E213" s="164">
        <v>2.31</v>
      </c>
      <c r="F213" s="165">
        <v>45190.53</v>
      </c>
      <c r="G213" s="163">
        <v>0</v>
      </c>
      <c r="H213" s="165">
        <v>0</v>
      </c>
      <c r="I213" s="163">
        <v>11600</v>
      </c>
      <c r="J213" s="165">
        <v>26796</v>
      </c>
      <c r="K213" s="163">
        <v>7963</v>
      </c>
      <c r="L213" s="165">
        <v>18394.53</v>
      </c>
    </row>
    <row r="214" spans="1:16" s="17" customFormat="1" x14ac:dyDescent="0.25">
      <c r="A214" s="160">
        <v>71790113</v>
      </c>
      <c r="B214" s="161" t="s">
        <v>95</v>
      </c>
      <c r="C214" s="162" t="s">
        <v>6</v>
      </c>
      <c r="D214" s="163">
        <v>14925</v>
      </c>
      <c r="E214" s="164">
        <v>16.829999999999998</v>
      </c>
      <c r="F214" s="165">
        <v>251187.74999999997</v>
      </c>
      <c r="G214" s="163">
        <v>0</v>
      </c>
      <c r="H214" s="165">
        <v>0</v>
      </c>
      <c r="I214" s="163">
        <v>302</v>
      </c>
      <c r="J214" s="165">
        <v>5082.66</v>
      </c>
      <c r="K214" s="163">
        <v>14623</v>
      </c>
      <c r="L214" s="165">
        <v>246105.08999999997</v>
      </c>
    </row>
    <row r="215" spans="1:16" s="17" customFormat="1" x14ac:dyDescent="0.25">
      <c r="A215" s="160">
        <v>90890104</v>
      </c>
      <c r="B215" s="161" t="s">
        <v>84</v>
      </c>
      <c r="C215" s="162" t="s">
        <v>6</v>
      </c>
      <c r="D215" s="163">
        <v>55422</v>
      </c>
      <c r="E215" s="164">
        <v>2.87</v>
      </c>
      <c r="F215" s="165">
        <v>159061.14000000001</v>
      </c>
      <c r="G215" s="163">
        <v>0</v>
      </c>
      <c r="H215" s="165">
        <v>0</v>
      </c>
      <c r="I215" s="163">
        <v>22100</v>
      </c>
      <c r="J215" s="165">
        <v>63427</v>
      </c>
      <c r="K215" s="163">
        <v>33322</v>
      </c>
      <c r="L215" s="165">
        <v>95634.140000000014</v>
      </c>
    </row>
    <row r="216" spans="1:16" s="17" customFormat="1" x14ac:dyDescent="0.25">
      <c r="A216" s="160">
        <v>75491073</v>
      </c>
      <c r="B216" s="161" t="s">
        <v>41</v>
      </c>
      <c r="C216" s="162" t="s">
        <v>4</v>
      </c>
      <c r="D216" s="163">
        <v>200</v>
      </c>
      <c r="E216" s="164">
        <v>4.55</v>
      </c>
      <c r="F216" s="165">
        <v>910</v>
      </c>
      <c r="G216" s="163">
        <v>16887</v>
      </c>
      <c r="H216" s="165">
        <v>76835.849999999991</v>
      </c>
      <c r="I216" s="163">
        <v>900</v>
      </c>
      <c r="J216" s="165">
        <v>4095</v>
      </c>
      <c r="K216" s="163">
        <v>16187</v>
      </c>
      <c r="L216" s="165">
        <v>73650.849999999991</v>
      </c>
    </row>
    <row r="217" spans="1:16" s="17" customFormat="1" x14ac:dyDescent="0.25">
      <c r="A217" s="160">
        <v>75490101</v>
      </c>
      <c r="B217" s="161" t="s">
        <v>113</v>
      </c>
      <c r="C217" s="162" t="s">
        <v>4</v>
      </c>
      <c r="D217" s="163">
        <v>102398</v>
      </c>
      <c r="E217" s="164">
        <v>4.55</v>
      </c>
      <c r="F217" s="165">
        <v>465910.89999999997</v>
      </c>
      <c r="G217" s="163">
        <v>16500</v>
      </c>
      <c r="H217" s="165">
        <v>75075</v>
      </c>
      <c r="I217" s="163">
        <v>13903</v>
      </c>
      <c r="J217" s="165">
        <v>63258.649999999994</v>
      </c>
      <c r="K217" s="163">
        <v>104995</v>
      </c>
      <c r="L217" s="165">
        <v>477727.24999999988</v>
      </c>
    </row>
    <row r="218" spans="1:16" s="17" customFormat="1" x14ac:dyDescent="0.25">
      <c r="A218" s="160">
        <v>75591074</v>
      </c>
      <c r="B218" s="161" t="s">
        <v>32</v>
      </c>
      <c r="C218" s="162" t="s">
        <v>4</v>
      </c>
      <c r="D218" s="163">
        <v>2050</v>
      </c>
      <c r="E218" s="164">
        <v>4.91</v>
      </c>
      <c r="F218" s="165">
        <v>10065.5</v>
      </c>
      <c r="G218" s="163">
        <v>0</v>
      </c>
      <c r="H218" s="165">
        <v>0</v>
      </c>
      <c r="I218" s="163">
        <v>300</v>
      </c>
      <c r="J218" s="165">
        <v>1473</v>
      </c>
      <c r="K218" s="163">
        <v>1750</v>
      </c>
      <c r="L218" s="165">
        <v>8592.5</v>
      </c>
    </row>
    <row r="219" spans="1:16" s="17" customFormat="1" x14ac:dyDescent="0.25">
      <c r="A219" s="160">
        <v>75590102</v>
      </c>
      <c r="B219" s="161" t="s">
        <v>111</v>
      </c>
      <c r="C219" s="162" t="s">
        <v>4</v>
      </c>
      <c r="D219" s="163">
        <v>37718</v>
      </c>
      <c r="E219" s="164">
        <v>4.91</v>
      </c>
      <c r="F219" s="165">
        <v>185195.38</v>
      </c>
      <c r="G219" s="163">
        <v>0</v>
      </c>
      <c r="H219" s="165">
        <v>0</v>
      </c>
      <c r="I219" s="163">
        <v>6000</v>
      </c>
      <c r="J219" s="165">
        <v>29460</v>
      </c>
      <c r="K219" s="163">
        <v>31718</v>
      </c>
      <c r="L219" s="165">
        <v>155735.38</v>
      </c>
    </row>
    <row r="220" spans="1:16" s="17" customFormat="1" ht="13.9" customHeight="1" thickBot="1" x14ac:dyDescent="0.3">
      <c r="A220" s="166">
        <v>64890111</v>
      </c>
      <c r="B220" s="167" t="s">
        <v>174</v>
      </c>
      <c r="C220" s="168" t="s">
        <v>4</v>
      </c>
      <c r="D220" s="163">
        <v>0</v>
      </c>
      <c r="E220" s="164">
        <v>2.79</v>
      </c>
      <c r="F220" s="165">
        <v>0</v>
      </c>
      <c r="G220" s="163">
        <v>196022</v>
      </c>
      <c r="H220" s="165">
        <v>546901.38</v>
      </c>
      <c r="I220" s="163">
        <v>1550</v>
      </c>
      <c r="J220" s="165">
        <v>4324.5</v>
      </c>
      <c r="K220" s="163">
        <v>194472</v>
      </c>
      <c r="L220" s="165">
        <v>542576.88</v>
      </c>
    </row>
    <row r="221" spans="1:16" s="18" customFormat="1" ht="15.75" thickBot="1" x14ac:dyDescent="0.3">
      <c r="A221" s="169"/>
      <c r="B221" s="170" t="s">
        <v>275</v>
      </c>
      <c r="C221" s="170"/>
      <c r="D221" s="171"/>
      <c r="E221" s="172"/>
      <c r="F221" s="173">
        <f>SUM(F2:F220)</f>
        <v>68677714.736799985</v>
      </c>
      <c r="G221" s="171"/>
      <c r="H221" s="173">
        <f>SUM(H2:H220)</f>
        <v>33923737.120000005</v>
      </c>
      <c r="I221" s="171"/>
      <c r="J221" s="173">
        <f>SUM(J2:J220)</f>
        <v>33839037.349999994</v>
      </c>
      <c r="K221" s="171"/>
      <c r="L221" s="173">
        <f>SUM(L2:L220)</f>
        <v>68762414.506800011</v>
      </c>
      <c r="P221" s="17"/>
    </row>
    <row r="223" spans="1:16" hidden="1" x14ac:dyDescent="0.25">
      <c r="H223" s="155">
        <v>25112810.600000001</v>
      </c>
      <c r="I223" s="1"/>
    </row>
    <row r="224" spans="1:16" hidden="1" x14ac:dyDescent="0.25"/>
    <row r="225" spans="8:8" hidden="1" x14ac:dyDescent="0.25">
      <c r="H225" s="2">
        <f>H223-H221</f>
        <v>-8810926.5200000033</v>
      </c>
    </row>
  </sheetData>
  <customSheetViews>
    <customSheetView guid="{EE6FC3CD-8BA3-4C0E-9357-A17AC33DE16F}" showAutoFilter="1" topLeftCell="A217">
      <selection activeCell="A227" sqref="A227:XFD227"/>
      <pageMargins left="0.7" right="0.7" top="0.75" bottom="0.75" header="0.3" footer="0.3"/>
      <pageSetup orientation="portrait" horizontalDpi="0" verticalDpi="0" r:id="rId1"/>
      <autoFilter ref="A1:R227"/>
    </customSheetView>
    <customSheetView guid="{3310CDAD-3D47-4592-B7D9-D718736A58F5}" showAutoFilter="1" topLeftCell="A217">
      <selection activeCell="A227" sqref="A227:XFD227"/>
      <pageMargins left="0.7" right="0.7" top="0.75" bottom="0.75" header="0.3" footer="0.3"/>
      <pageSetup orientation="portrait" horizontalDpi="0" verticalDpi="0" r:id="rId2"/>
      <autoFilter ref="A1:R227"/>
    </customSheetView>
    <customSheetView guid="{A9486028-2E7B-43DA-AC24-C59B3E36748A}" showAutoFilter="1">
      <selection activeCell="F19" sqref="F19"/>
      <pageMargins left="0.7" right="0.7" top="0.75" bottom="0.75" header="0.3" footer="0.3"/>
      <pageSetup orientation="portrait" horizontalDpi="0" verticalDpi="0" r:id="rId3"/>
      <autoFilter ref="A1:R227"/>
    </customSheetView>
  </customSheetViews>
  <pageMargins left="0.19600000000000001" right="0.314" top="0.90700000000000003" bottom="0.35399999999999998" header="0.314" footer="0.314"/>
  <pageSetup paperSize="9" scale="44" orientation="landscape" horizontalDpi="300" verticalDpi="300" r:id="rId4"/>
  <headerFooter>
    <oddHeader>&amp;C&amp;G</oddHeader>
  </headerFooter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L239"/>
  <sheetViews>
    <sheetView view="pageLayout" topLeftCell="A228" zoomScaleNormal="100" workbookViewId="0">
      <selection activeCell="N9" sqref="N9"/>
    </sheetView>
  </sheetViews>
  <sheetFormatPr defaultColWidth="9.140625" defaultRowHeight="15" x14ac:dyDescent="0.25"/>
  <cols>
    <col min="1" max="1" width="10.5703125" style="3" bestFit="1" customWidth="1"/>
    <col min="2" max="2" width="51.85546875" style="3" bestFit="1" customWidth="1"/>
    <col min="3" max="3" width="4.5703125" style="3" bestFit="1" customWidth="1"/>
    <col min="4" max="4" width="14.42578125" style="5" customWidth="1"/>
    <col min="5" max="5" width="12" style="5" customWidth="1"/>
    <col min="6" max="6" width="13.5703125" style="5" customWidth="1"/>
    <col min="7" max="7" width="15.28515625" style="3" customWidth="1"/>
    <col min="8" max="8" width="20.85546875" style="5" customWidth="1"/>
    <col min="9" max="9" width="16.85546875" style="3" bestFit="1" customWidth="1"/>
    <col min="10" max="10" width="13.42578125" style="5" bestFit="1" customWidth="1"/>
    <col min="11" max="11" width="18.28515625" style="3" bestFit="1" customWidth="1"/>
    <col min="12" max="12" width="14.140625" style="5" bestFit="1" customWidth="1"/>
    <col min="13" max="16384" width="9.140625" style="3"/>
  </cols>
  <sheetData>
    <row r="1" spans="1:12" ht="45.75" thickBot="1" x14ac:dyDescent="0.3">
      <c r="A1" s="71" t="s">
        <v>0</v>
      </c>
      <c r="B1" s="72" t="s">
        <v>1</v>
      </c>
      <c r="C1" s="73" t="s">
        <v>2</v>
      </c>
      <c r="D1" s="55" t="s">
        <v>298</v>
      </c>
      <c r="E1" s="75" t="s">
        <v>284</v>
      </c>
      <c r="F1" s="111" t="s">
        <v>299</v>
      </c>
      <c r="G1" s="55" t="s">
        <v>300</v>
      </c>
      <c r="H1" s="111" t="s">
        <v>301</v>
      </c>
      <c r="I1" s="55" t="s">
        <v>302</v>
      </c>
      <c r="J1" s="111" t="s">
        <v>303</v>
      </c>
      <c r="K1" s="74" t="s">
        <v>341</v>
      </c>
      <c r="L1" s="111" t="s">
        <v>304</v>
      </c>
    </row>
    <row r="2" spans="1:12" x14ac:dyDescent="0.25">
      <c r="A2" s="64">
        <v>11810060</v>
      </c>
      <c r="B2" s="125" t="s">
        <v>104</v>
      </c>
      <c r="C2" s="126" t="s">
        <v>16</v>
      </c>
      <c r="D2" s="59">
        <v>5.24</v>
      </c>
      <c r="E2" s="63">
        <v>5313.57</v>
      </c>
      <c r="F2" s="112">
        <v>27843.106799999998</v>
      </c>
      <c r="G2" s="59">
        <v>5</v>
      </c>
      <c r="H2" s="112">
        <v>26567.85</v>
      </c>
      <c r="I2" s="59">
        <v>10</v>
      </c>
      <c r="J2" s="139">
        <v>53135.7</v>
      </c>
      <c r="K2" s="59">
        <v>0.24000000000000021</v>
      </c>
      <c r="L2" s="112">
        <v>1275.2568000000028</v>
      </c>
    </row>
    <row r="3" spans="1:12" x14ac:dyDescent="0.25">
      <c r="A3" s="64">
        <v>11980000</v>
      </c>
      <c r="B3" s="125" t="s">
        <v>29</v>
      </c>
      <c r="C3" s="126" t="s">
        <v>16</v>
      </c>
      <c r="D3" s="59">
        <v>3903</v>
      </c>
      <c r="E3" s="63">
        <v>19.32</v>
      </c>
      <c r="F3" s="112">
        <v>75405.959999999992</v>
      </c>
      <c r="G3" s="59">
        <v>0</v>
      </c>
      <c r="H3" s="112">
        <v>0</v>
      </c>
      <c r="I3" s="59">
        <v>0</v>
      </c>
      <c r="J3" s="139">
        <v>0</v>
      </c>
      <c r="K3" s="59">
        <v>3903</v>
      </c>
      <c r="L3" s="112">
        <v>75405.959999999992</v>
      </c>
    </row>
    <row r="4" spans="1:12" x14ac:dyDescent="0.25">
      <c r="A4" s="64">
        <v>11980017</v>
      </c>
      <c r="B4" s="125" t="s">
        <v>15</v>
      </c>
      <c r="C4" s="126" t="s">
        <v>16</v>
      </c>
      <c r="D4" s="59">
        <v>2128</v>
      </c>
      <c r="E4" s="63">
        <v>75.650000000000006</v>
      </c>
      <c r="F4" s="112">
        <v>160983.20000000001</v>
      </c>
      <c r="G4" s="59">
        <v>0</v>
      </c>
      <c r="H4" s="112">
        <v>0</v>
      </c>
      <c r="I4" s="59">
        <v>168</v>
      </c>
      <c r="J4" s="139">
        <v>12709.2</v>
      </c>
      <c r="K4" s="59">
        <v>1960</v>
      </c>
      <c r="L4" s="112">
        <v>148274</v>
      </c>
    </row>
    <row r="5" spans="1:12" x14ac:dyDescent="0.25">
      <c r="A5" s="64">
        <v>12390136</v>
      </c>
      <c r="B5" s="125" t="s">
        <v>83</v>
      </c>
      <c r="C5" s="126" t="s">
        <v>4</v>
      </c>
      <c r="D5" s="59">
        <v>1898</v>
      </c>
      <c r="E5" s="63">
        <v>5.49</v>
      </c>
      <c r="F5" s="112">
        <v>10420.02</v>
      </c>
      <c r="G5" s="59">
        <v>0</v>
      </c>
      <c r="H5" s="112">
        <v>0</v>
      </c>
      <c r="I5" s="59">
        <v>816</v>
      </c>
      <c r="J5" s="139">
        <v>4479.84</v>
      </c>
      <c r="K5" s="59">
        <v>1082</v>
      </c>
      <c r="L5" s="112">
        <v>5940.18</v>
      </c>
    </row>
    <row r="6" spans="1:12" x14ac:dyDescent="0.25">
      <c r="A6" s="64">
        <v>12390160</v>
      </c>
      <c r="B6" s="125" t="s">
        <v>80</v>
      </c>
      <c r="C6" s="126" t="s">
        <v>4</v>
      </c>
      <c r="D6" s="59">
        <v>5368</v>
      </c>
      <c r="E6" s="63">
        <v>12.62</v>
      </c>
      <c r="F6" s="112">
        <v>67744.159999999989</v>
      </c>
      <c r="G6" s="59">
        <v>0</v>
      </c>
      <c r="H6" s="112">
        <v>0</v>
      </c>
      <c r="I6" s="59">
        <v>250</v>
      </c>
      <c r="J6" s="139">
        <v>3155</v>
      </c>
      <c r="K6" s="59">
        <v>5118</v>
      </c>
      <c r="L6" s="112">
        <v>64589.159999999989</v>
      </c>
    </row>
    <row r="7" spans="1:12" x14ac:dyDescent="0.25">
      <c r="A7" s="64">
        <v>12413331</v>
      </c>
      <c r="B7" s="125" t="s">
        <v>207</v>
      </c>
      <c r="C7" s="126" t="s">
        <v>4</v>
      </c>
      <c r="D7" s="59">
        <v>8200</v>
      </c>
      <c r="E7" s="63">
        <v>5.78</v>
      </c>
      <c r="F7" s="112">
        <v>47396.000000000015</v>
      </c>
      <c r="G7" s="59">
        <v>0</v>
      </c>
      <c r="H7" s="112">
        <v>0</v>
      </c>
      <c r="I7" s="59">
        <v>0</v>
      </c>
      <c r="J7" s="139">
        <v>0</v>
      </c>
      <c r="K7" s="59">
        <v>8200</v>
      </c>
      <c r="L7" s="112">
        <v>47396.000000000015</v>
      </c>
    </row>
    <row r="8" spans="1:12" x14ac:dyDescent="0.25">
      <c r="A8" s="64">
        <v>12490178</v>
      </c>
      <c r="B8" s="125" t="s">
        <v>148</v>
      </c>
      <c r="C8" s="126" t="s">
        <v>4</v>
      </c>
      <c r="D8" s="59">
        <v>54913</v>
      </c>
      <c r="E8" s="63">
        <v>10.37</v>
      </c>
      <c r="F8" s="112">
        <v>569447.81000000006</v>
      </c>
      <c r="G8" s="59">
        <v>0</v>
      </c>
      <c r="H8" s="112">
        <v>0</v>
      </c>
      <c r="I8" s="59">
        <v>22946</v>
      </c>
      <c r="J8" s="139">
        <v>237950.02</v>
      </c>
      <c r="K8" s="59">
        <v>31967</v>
      </c>
      <c r="L8" s="112">
        <v>331497.79000000004</v>
      </c>
    </row>
    <row r="9" spans="1:12" x14ac:dyDescent="0.25">
      <c r="A9" s="64">
        <v>13580000</v>
      </c>
      <c r="B9" s="125" t="s">
        <v>103</v>
      </c>
      <c r="C9" s="126" t="s">
        <v>97</v>
      </c>
      <c r="D9" s="59">
        <v>79921.944000000003</v>
      </c>
      <c r="E9" s="63">
        <v>145</v>
      </c>
      <c r="F9" s="112">
        <v>11588681.879999999</v>
      </c>
      <c r="G9" s="59">
        <v>51676</v>
      </c>
      <c r="H9" s="112">
        <v>7493020</v>
      </c>
      <c r="I9" s="59">
        <v>45336.503999999986</v>
      </c>
      <c r="J9" s="139">
        <v>6573793.0799999982</v>
      </c>
      <c r="K9" s="59">
        <v>86261.440000000031</v>
      </c>
      <c r="L9" s="112">
        <v>12507908.800000001</v>
      </c>
    </row>
    <row r="10" spans="1:12" x14ac:dyDescent="0.25">
      <c r="A10" s="64">
        <v>13580025</v>
      </c>
      <c r="B10" s="125" t="s">
        <v>120</v>
      </c>
      <c r="C10" s="126" t="s">
        <v>97</v>
      </c>
      <c r="D10" s="59">
        <v>13568.698</v>
      </c>
      <c r="E10" s="63">
        <v>145</v>
      </c>
      <c r="F10" s="112">
        <v>1967461.21</v>
      </c>
      <c r="G10" s="59">
        <v>0</v>
      </c>
      <c r="H10" s="112">
        <v>0</v>
      </c>
      <c r="I10" s="59">
        <v>318.92199999999968</v>
      </c>
      <c r="J10" s="139">
        <v>46243.689999999951</v>
      </c>
      <c r="K10" s="59">
        <v>13249.776</v>
      </c>
      <c r="L10" s="112">
        <v>1921217.52</v>
      </c>
    </row>
    <row r="11" spans="1:12" x14ac:dyDescent="0.25">
      <c r="A11" s="64">
        <v>13580058</v>
      </c>
      <c r="B11" s="125" t="s">
        <v>96</v>
      </c>
      <c r="C11" s="126" t="s">
        <v>97</v>
      </c>
      <c r="D11" s="59">
        <v>4.04</v>
      </c>
      <c r="E11" s="63">
        <v>145</v>
      </c>
      <c r="F11" s="112">
        <v>585.79999999999995</v>
      </c>
      <c r="G11" s="59">
        <v>0</v>
      </c>
      <c r="H11" s="112">
        <v>0</v>
      </c>
      <c r="I11" s="59">
        <v>0</v>
      </c>
      <c r="J11" s="139">
        <v>0</v>
      </c>
      <c r="K11" s="59">
        <v>4.04</v>
      </c>
      <c r="L11" s="112">
        <v>585.79999999999995</v>
      </c>
    </row>
    <row r="12" spans="1:12" x14ac:dyDescent="0.25">
      <c r="A12" s="64">
        <v>13711074</v>
      </c>
      <c r="B12" s="125" t="s">
        <v>99</v>
      </c>
      <c r="C12" s="126" t="s">
        <v>4</v>
      </c>
      <c r="D12" s="59">
        <v>33203</v>
      </c>
      <c r="E12" s="63">
        <v>4.18</v>
      </c>
      <c r="F12" s="112">
        <v>138788.53999999998</v>
      </c>
      <c r="G12" s="59">
        <v>0</v>
      </c>
      <c r="H12" s="112">
        <v>0</v>
      </c>
      <c r="I12" s="59">
        <v>0</v>
      </c>
      <c r="J12" s="139">
        <v>0</v>
      </c>
      <c r="K12" s="59">
        <v>33203</v>
      </c>
      <c r="L12" s="112">
        <v>138788.53999999998</v>
      </c>
    </row>
    <row r="13" spans="1:12" x14ac:dyDescent="0.25">
      <c r="A13" s="64">
        <v>13790125</v>
      </c>
      <c r="B13" s="125" t="s">
        <v>127</v>
      </c>
      <c r="C13" s="126" t="s">
        <v>4</v>
      </c>
      <c r="D13" s="59">
        <v>134906</v>
      </c>
      <c r="E13" s="63">
        <v>4.22</v>
      </c>
      <c r="F13" s="112">
        <v>569303.31999999995</v>
      </c>
      <c r="G13" s="59">
        <v>0</v>
      </c>
      <c r="H13" s="112">
        <v>0</v>
      </c>
      <c r="I13" s="59">
        <v>46805</v>
      </c>
      <c r="J13" s="139">
        <v>197517.09999999998</v>
      </c>
      <c r="K13" s="59">
        <v>88101</v>
      </c>
      <c r="L13" s="112">
        <v>371786.22</v>
      </c>
    </row>
    <row r="14" spans="1:12" x14ac:dyDescent="0.25">
      <c r="A14" s="64">
        <v>15090444</v>
      </c>
      <c r="B14" s="125" t="s">
        <v>168</v>
      </c>
      <c r="C14" s="126" t="s">
        <v>4</v>
      </c>
      <c r="D14" s="59">
        <v>1455</v>
      </c>
      <c r="E14" s="63">
        <v>93.04</v>
      </c>
      <c r="F14" s="112">
        <v>135373.20000000001</v>
      </c>
      <c r="G14" s="59">
        <v>0</v>
      </c>
      <c r="H14" s="112">
        <v>0</v>
      </c>
      <c r="I14" s="59">
        <v>1455</v>
      </c>
      <c r="J14" s="139">
        <v>135373.20000000001</v>
      </c>
      <c r="K14" s="59">
        <v>0</v>
      </c>
      <c r="L14" s="112">
        <v>0</v>
      </c>
    </row>
    <row r="15" spans="1:12" x14ac:dyDescent="0.25">
      <c r="A15" s="64">
        <v>15790104</v>
      </c>
      <c r="B15" s="125" t="s">
        <v>123</v>
      </c>
      <c r="C15" s="126" t="s">
        <v>4</v>
      </c>
      <c r="D15" s="59">
        <v>274</v>
      </c>
      <c r="E15" s="63">
        <v>268.26</v>
      </c>
      <c r="F15" s="112">
        <v>73503.24000000002</v>
      </c>
      <c r="G15" s="59">
        <v>0</v>
      </c>
      <c r="H15" s="112">
        <v>0</v>
      </c>
      <c r="I15" s="59">
        <v>3</v>
      </c>
      <c r="J15" s="139">
        <v>804.78</v>
      </c>
      <c r="K15" s="59">
        <v>271</v>
      </c>
      <c r="L15" s="112">
        <v>72698.460000000021</v>
      </c>
    </row>
    <row r="16" spans="1:12" x14ac:dyDescent="0.25">
      <c r="A16" s="64">
        <v>15790200</v>
      </c>
      <c r="B16" s="125" t="s">
        <v>100</v>
      </c>
      <c r="C16" s="126" t="s">
        <v>4</v>
      </c>
      <c r="D16" s="59">
        <v>98</v>
      </c>
      <c r="E16" s="63">
        <v>473.82</v>
      </c>
      <c r="F16" s="112">
        <v>46434.360000000008</v>
      </c>
      <c r="G16" s="59">
        <v>494</v>
      </c>
      <c r="H16" s="112">
        <v>234067.08</v>
      </c>
      <c r="I16" s="59">
        <v>0</v>
      </c>
      <c r="J16" s="139">
        <v>0</v>
      </c>
      <c r="K16" s="59">
        <v>592</v>
      </c>
      <c r="L16" s="112">
        <v>280501.44</v>
      </c>
    </row>
    <row r="17" spans="1:12" x14ac:dyDescent="0.25">
      <c r="A17" s="64">
        <v>16290250</v>
      </c>
      <c r="B17" s="125" t="s">
        <v>185</v>
      </c>
      <c r="C17" s="126" t="s">
        <v>4</v>
      </c>
      <c r="D17" s="59">
        <v>0</v>
      </c>
      <c r="E17" s="63">
        <v>543.9</v>
      </c>
      <c r="F17" s="112">
        <v>0</v>
      </c>
      <c r="G17" s="59">
        <v>740</v>
      </c>
      <c r="H17" s="112">
        <v>402486</v>
      </c>
      <c r="I17" s="59">
        <v>0</v>
      </c>
      <c r="J17" s="139">
        <v>0</v>
      </c>
      <c r="K17" s="59">
        <v>740</v>
      </c>
      <c r="L17" s="112">
        <v>402486</v>
      </c>
    </row>
    <row r="18" spans="1:12" x14ac:dyDescent="0.25">
      <c r="A18" s="64">
        <v>17590225</v>
      </c>
      <c r="B18" s="125" t="s">
        <v>85</v>
      </c>
      <c r="C18" s="126" t="s">
        <v>4</v>
      </c>
      <c r="D18" s="59">
        <v>26856</v>
      </c>
      <c r="E18" s="63">
        <v>3.96</v>
      </c>
      <c r="F18" s="112">
        <v>106349.76000000001</v>
      </c>
      <c r="G18" s="59">
        <v>0</v>
      </c>
      <c r="H18" s="112">
        <v>0</v>
      </c>
      <c r="I18" s="59">
        <v>18250</v>
      </c>
      <c r="J18" s="139">
        <v>72270</v>
      </c>
      <c r="K18" s="59">
        <v>8606</v>
      </c>
      <c r="L18" s="112">
        <v>34079.760000000009</v>
      </c>
    </row>
    <row r="19" spans="1:12" x14ac:dyDescent="0.25">
      <c r="A19" s="64">
        <v>20123118</v>
      </c>
      <c r="B19" s="125" t="s">
        <v>198</v>
      </c>
      <c r="C19" s="126" t="s">
        <v>4</v>
      </c>
      <c r="D19" s="59">
        <v>0</v>
      </c>
      <c r="E19" s="63">
        <v>302.10000000000002</v>
      </c>
      <c r="F19" s="112">
        <v>0</v>
      </c>
      <c r="G19" s="59">
        <v>1133</v>
      </c>
      <c r="H19" s="112">
        <v>342279.30000000005</v>
      </c>
      <c r="I19" s="59">
        <v>0</v>
      </c>
      <c r="J19" s="139">
        <v>0</v>
      </c>
      <c r="K19" s="59">
        <v>1133</v>
      </c>
      <c r="L19" s="112">
        <v>342279.30000000005</v>
      </c>
    </row>
    <row r="20" spans="1:12" x14ac:dyDescent="0.25">
      <c r="A20" s="64">
        <v>20190215</v>
      </c>
      <c r="B20" s="125" t="s">
        <v>229</v>
      </c>
      <c r="C20" s="126" t="s">
        <v>4</v>
      </c>
      <c r="D20" s="59">
        <v>0</v>
      </c>
      <c r="E20" s="63">
        <v>3.97</v>
      </c>
      <c r="F20" s="112">
        <v>0</v>
      </c>
      <c r="G20" s="59">
        <v>45350</v>
      </c>
      <c r="H20" s="112">
        <v>180039.5</v>
      </c>
      <c r="I20" s="59">
        <v>7600</v>
      </c>
      <c r="J20" s="139">
        <v>30172</v>
      </c>
      <c r="K20" s="59">
        <v>37750</v>
      </c>
      <c r="L20" s="112">
        <v>149867.5</v>
      </c>
    </row>
    <row r="21" spans="1:12" x14ac:dyDescent="0.25">
      <c r="A21" s="64">
        <v>20411113</v>
      </c>
      <c r="B21" s="125" t="s">
        <v>159</v>
      </c>
      <c r="C21" s="126" t="s">
        <v>4</v>
      </c>
      <c r="D21" s="59">
        <v>0</v>
      </c>
      <c r="E21" s="63">
        <v>6.25</v>
      </c>
      <c r="F21" s="112">
        <v>0</v>
      </c>
      <c r="G21" s="59">
        <v>0</v>
      </c>
      <c r="H21" s="112">
        <v>0</v>
      </c>
      <c r="I21" s="59">
        <v>0</v>
      </c>
      <c r="J21" s="139">
        <v>0</v>
      </c>
      <c r="K21" s="59">
        <v>0</v>
      </c>
      <c r="L21" s="112">
        <v>0</v>
      </c>
    </row>
    <row r="22" spans="1:12" x14ac:dyDescent="0.25">
      <c r="A22" s="64">
        <v>20411218</v>
      </c>
      <c r="B22" s="125" t="s">
        <v>151</v>
      </c>
      <c r="C22" s="126" t="s">
        <v>4</v>
      </c>
      <c r="D22" s="59">
        <v>6100</v>
      </c>
      <c r="E22" s="63">
        <v>6.49</v>
      </c>
      <c r="F22" s="112">
        <v>39589</v>
      </c>
      <c r="G22" s="59">
        <v>0</v>
      </c>
      <c r="H22" s="112">
        <v>0</v>
      </c>
      <c r="I22" s="59">
        <v>6100</v>
      </c>
      <c r="J22" s="139">
        <v>39589</v>
      </c>
      <c r="K22" s="59">
        <v>0</v>
      </c>
      <c r="L22" s="112">
        <v>0</v>
      </c>
    </row>
    <row r="23" spans="1:12" x14ac:dyDescent="0.25">
      <c r="A23" s="64">
        <v>20414113</v>
      </c>
      <c r="B23" s="125" t="s">
        <v>158</v>
      </c>
      <c r="C23" s="126" t="s">
        <v>4</v>
      </c>
      <c r="D23" s="59">
        <v>0</v>
      </c>
      <c r="E23" s="63">
        <v>56.71</v>
      </c>
      <c r="F23" s="112">
        <v>0</v>
      </c>
      <c r="G23" s="59">
        <v>0</v>
      </c>
      <c r="H23" s="112">
        <v>0</v>
      </c>
      <c r="I23" s="59">
        <v>0</v>
      </c>
      <c r="J23" s="139">
        <v>0</v>
      </c>
      <c r="K23" s="59">
        <v>0</v>
      </c>
      <c r="L23" s="112">
        <v>0</v>
      </c>
    </row>
    <row r="24" spans="1:12" x14ac:dyDescent="0.25">
      <c r="A24" s="64">
        <v>20490117</v>
      </c>
      <c r="B24" s="125" t="s">
        <v>44</v>
      </c>
      <c r="C24" s="126" t="s">
        <v>4</v>
      </c>
      <c r="D24" s="59">
        <v>73142</v>
      </c>
      <c r="E24" s="63">
        <v>6.25</v>
      </c>
      <c r="F24" s="112">
        <v>457137.5</v>
      </c>
      <c r="G24" s="59">
        <v>123160</v>
      </c>
      <c r="H24" s="112">
        <v>769750</v>
      </c>
      <c r="I24" s="59">
        <v>72540</v>
      </c>
      <c r="J24" s="139">
        <v>453375</v>
      </c>
      <c r="K24" s="59">
        <v>123762</v>
      </c>
      <c r="L24" s="112">
        <v>773512.5</v>
      </c>
    </row>
    <row r="25" spans="1:12" x14ac:dyDescent="0.25">
      <c r="A25" s="64">
        <v>20490205</v>
      </c>
      <c r="B25" s="125" t="s">
        <v>199</v>
      </c>
      <c r="C25" s="126" t="s">
        <v>4</v>
      </c>
      <c r="D25" s="59">
        <v>9770</v>
      </c>
      <c r="E25" s="63">
        <v>3.87</v>
      </c>
      <c r="F25" s="112">
        <v>37809.900000000023</v>
      </c>
      <c r="G25" s="59">
        <v>0</v>
      </c>
      <c r="H25" s="112">
        <v>0</v>
      </c>
      <c r="I25" s="59">
        <v>9770</v>
      </c>
      <c r="J25" s="139">
        <v>37809.9</v>
      </c>
      <c r="K25" s="59">
        <v>0</v>
      </c>
      <c r="L25" s="112">
        <v>0</v>
      </c>
    </row>
    <row r="26" spans="1:12" x14ac:dyDescent="0.25">
      <c r="A26" s="64">
        <v>20522176</v>
      </c>
      <c r="B26" s="125" t="s">
        <v>161</v>
      </c>
      <c r="C26" s="126" t="s">
        <v>14</v>
      </c>
      <c r="D26" s="59">
        <v>72000</v>
      </c>
      <c r="E26" s="63">
        <v>5.97</v>
      </c>
      <c r="F26" s="112">
        <v>429840</v>
      </c>
      <c r="G26" s="59">
        <v>0</v>
      </c>
      <c r="H26" s="112">
        <v>0</v>
      </c>
      <c r="I26" s="59">
        <v>0</v>
      </c>
      <c r="J26" s="139">
        <v>0</v>
      </c>
      <c r="K26" s="59">
        <v>72000</v>
      </c>
      <c r="L26" s="112">
        <v>429840</v>
      </c>
    </row>
    <row r="27" spans="1:12" x14ac:dyDescent="0.25">
      <c r="A27" s="64">
        <v>20522256</v>
      </c>
      <c r="B27" s="125" t="s">
        <v>62</v>
      </c>
      <c r="C27" s="126" t="s">
        <v>14</v>
      </c>
      <c r="D27" s="59">
        <v>0</v>
      </c>
      <c r="E27" s="63">
        <v>2.58</v>
      </c>
      <c r="F27" s="112">
        <v>0</v>
      </c>
      <c r="G27" s="59">
        <v>0</v>
      </c>
      <c r="H27" s="112">
        <v>0</v>
      </c>
      <c r="I27" s="59">
        <v>0</v>
      </c>
      <c r="J27" s="139">
        <v>0</v>
      </c>
      <c r="K27" s="59">
        <v>0</v>
      </c>
      <c r="L27" s="112">
        <v>0</v>
      </c>
    </row>
    <row r="28" spans="1:12" x14ac:dyDescent="0.25">
      <c r="A28" s="64">
        <v>20524028</v>
      </c>
      <c r="B28" s="125" t="s">
        <v>224</v>
      </c>
      <c r="C28" s="126" t="s">
        <v>14</v>
      </c>
      <c r="D28" s="59">
        <v>15000</v>
      </c>
      <c r="E28" s="63">
        <v>3.13</v>
      </c>
      <c r="F28" s="112">
        <v>46950</v>
      </c>
      <c r="G28" s="59">
        <v>0</v>
      </c>
      <c r="H28" s="112">
        <v>0</v>
      </c>
      <c r="I28" s="59">
        <v>15000</v>
      </c>
      <c r="J28" s="139">
        <v>46950</v>
      </c>
      <c r="K28" s="59">
        <v>0</v>
      </c>
      <c r="L28" s="112">
        <v>0</v>
      </c>
    </row>
    <row r="29" spans="1:12" x14ac:dyDescent="0.25">
      <c r="A29" s="64">
        <v>20524116</v>
      </c>
      <c r="B29" s="125" t="s">
        <v>231</v>
      </c>
      <c r="C29" s="126" t="s">
        <v>14</v>
      </c>
      <c r="D29" s="59">
        <v>0</v>
      </c>
      <c r="E29" s="63">
        <v>3.14</v>
      </c>
      <c r="F29" s="112">
        <v>0</v>
      </c>
      <c r="G29" s="59">
        <v>507650</v>
      </c>
      <c r="H29" s="112">
        <v>1594021</v>
      </c>
      <c r="I29" s="59">
        <v>0</v>
      </c>
      <c r="J29" s="139">
        <v>0</v>
      </c>
      <c r="K29" s="59">
        <v>507650</v>
      </c>
      <c r="L29" s="112">
        <v>1594021</v>
      </c>
    </row>
    <row r="30" spans="1:12" x14ac:dyDescent="0.25">
      <c r="A30" s="64">
        <v>20532178</v>
      </c>
      <c r="B30" s="125" t="s">
        <v>187</v>
      </c>
      <c r="C30" s="126" t="s">
        <v>14</v>
      </c>
      <c r="D30" s="59">
        <v>143830</v>
      </c>
      <c r="E30" s="63">
        <v>9.43</v>
      </c>
      <c r="F30" s="112">
        <v>1356316.9000000004</v>
      </c>
      <c r="G30" s="59">
        <v>173300</v>
      </c>
      <c r="H30" s="112">
        <v>1634219</v>
      </c>
      <c r="I30" s="59">
        <v>0</v>
      </c>
      <c r="J30" s="139">
        <v>0</v>
      </c>
      <c r="K30" s="59">
        <v>317130</v>
      </c>
      <c r="L30" s="112">
        <v>2990535.9000000004</v>
      </c>
    </row>
    <row r="31" spans="1:12" x14ac:dyDescent="0.25">
      <c r="A31" s="64">
        <v>20590263</v>
      </c>
      <c r="B31" s="125" t="s">
        <v>147</v>
      </c>
      <c r="C31" s="126" t="s">
        <v>4</v>
      </c>
      <c r="D31" s="59">
        <v>10776</v>
      </c>
      <c r="E31" s="63">
        <v>81.239999999999995</v>
      </c>
      <c r="F31" s="112">
        <v>875442.23999999987</v>
      </c>
      <c r="G31" s="59">
        <v>0</v>
      </c>
      <c r="H31" s="112">
        <v>0</v>
      </c>
      <c r="I31" s="59">
        <v>4726</v>
      </c>
      <c r="J31" s="139">
        <v>383940.24</v>
      </c>
      <c r="K31" s="59">
        <v>6050</v>
      </c>
      <c r="L31" s="112">
        <v>491501.99999999988</v>
      </c>
    </row>
    <row r="32" spans="1:12" x14ac:dyDescent="0.25">
      <c r="A32" s="64">
        <v>20711077</v>
      </c>
      <c r="B32" s="125" t="s">
        <v>11</v>
      </c>
      <c r="C32" s="126" t="s">
        <v>4</v>
      </c>
      <c r="D32" s="59">
        <v>23950</v>
      </c>
      <c r="E32" s="63">
        <v>3.41</v>
      </c>
      <c r="F32" s="112">
        <v>81669.5</v>
      </c>
      <c r="G32" s="59">
        <v>0</v>
      </c>
      <c r="H32" s="112">
        <v>0</v>
      </c>
      <c r="I32" s="59">
        <v>0</v>
      </c>
      <c r="J32" s="139">
        <v>0</v>
      </c>
      <c r="K32" s="59">
        <v>23950</v>
      </c>
      <c r="L32" s="112">
        <v>81669.5</v>
      </c>
    </row>
    <row r="33" spans="1:12" x14ac:dyDescent="0.25">
      <c r="A33" s="64">
        <v>20721070</v>
      </c>
      <c r="B33" s="125" t="s">
        <v>82</v>
      </c>
      <c r="C33" s="126" t="s">
        <v>4</v>
      </c>
      <c r="D33" s="59">
        <v>28200</v>
      </c>
      <c r="E33" s="63">
        <v>2.79</v>
      </c>
      <c r="F33" s="112">
        <v>78678</v>
      </c>
      <c r="G33" s="59">
        <v>0</v>
      </c>
      <c r="H33" s="112">
        <v>0</v>
      </c>
      <c r="I33" s="59">
        <v>0</v>
      </c>
      <c r="J33" s="139">
        <v>0</v>
      </c>
      <c r="K33" s="59">
        <v>28200</v>
      </c>
      <c r="L33" s="112">
        <v>78678</v>
      </c>
    </row>
    <row r="34" spans="1:12" x14ac:dyDescent="0.25">
      <c r="A34" s="64">
        <v>20723115</v>
      </c>
      <c r="B34" s="125" t="s">
        <v>218</v>
      </c>
      <c r="C34" s="126" t="s">
        <v>4</v>
      </c>
      <c r="D34" s="59">
        <v>0</v>
      </c>
      <c r="E34" s="63">
        <v>234.02</v>
      </c>
      <c r="F34" s="112">
        <v>0</v>
      </c>
      <c r="G34" s="59">
        <v>0</v>
      </c>
      <c r="H34" s="112">
        <v>0</v>
      </c>
      <c r="I34" s="59">
        <v>0</v>
      </c>
      <c r="J34" s="139">
        <v>0</v>
      </c>
      <c r="K34" s="59">
        <v>0</v>
      </c>
      <c r="L34" s="112">
        <v>0</v>
      </c>
    </row>
    <row r="35" spans="1:12" x14ac:dyDescent="0.25">
      <c r="A35" s="64">
        <v>20790225</v>
      </c>
      <c r="B35" s="125" t="s">
        <v>204</v>
      </c>
      <c r="C35" s="126" t="s">
        <v>4</v>
      </c>
      <c r="D35" s="59">
        <v>36368</v>
      </c>
      <c r="E35" s="63">
        <v>3.46</v>
      </c>
      <c r="F35" s="112">
        <v>125833.28</v>
      </c>
      <c r="G35" s="59">
        <v>0</v>
      </c>
      <c r="H35" s="112">
        <v>0</v>
      </c>
      <c r="I35" s="59">
        <v>27257</v>
      </c>
      <c r="J35" s="139">
        <v>94309.22</v>
      </c>
      <c r="K35" s="59">
        <v>9111</v>
      </c>
      <c r="L35" s="112">
        <v>31524.059999999998</v>
      </c>
    </row>
    <row r="36" spans="1:12" x14ac:dyDescent="0.25">
      <c r="A36" s="64">
        <v>20790316</v>
      </c>
      <c r="B36" s="125" t="s">
        <v>134</v>
      </c>
      <c r="C36" s="126" t="s">
        <v>4</v>
      </c>
      <c r="D36" s="59">
        <v>24107</v>
      </c>
      <c r="E36" s="63">
        <v>3</v>
      </c>
      <c r="F36" s="112">
        <v>72321</v>
      </c>
      <c r="G36" s="59">
        <v>371347</v>
      </c>
      <c r="H36" s="112">
        <v>1114041</v>
      </c>
      <c r="I36" s="59">
        <v>172642</v>
      </c>
      <c r="J36" s="139">
        <v>517926</v>
      </c>
      <c r="K36" s="59">
        <v>222812</v>
      </c>
      <c r="L36" s="112">
        <v>668436</v>
      </c>
    </row>
    <row r="37" spans="1:12" x14ac:dyDescent="0.25">
      <c r="A37" s="64">
        <v>21022036</v>
      </c>
      <c r="B37" s="125" t="s">
        <v>219</v>
      </c>
      <c r="C37" s="126" t="s">
        <v>14</v>
      </c>
      <c r="D37" s="59">
        <v>40000</v>
      </c>
      <c r="E37" s="63">
        <v>1.45</v>
      </c>
      <c r="F37" s="112">
        <v>58000</v>
      </c>
      <c r="G37" s="59">
        <v>0</v>
      </c>
      <c r="H37" s="112">
        <v>0</v>
      </c>
      <c r="I37" s="59">
        <v>40000</v>
      </c>
      <c r="J37" s="139">
        <v>58000</v>
      </c>
      <c r="K37" s="59">
        <v>0</v>
      </c>
      <c r="L37" s="112">
        <v>0</v>
      </c>
    </row>
    <row r="38" spans="1:12" x14ac:dyDescent="0.25">
      <c r="A38" s="64">
        <v>21022173</v>
      </c>
      <c r="B38" s="125" t="s">
        <v>208</v>
      </c>
      <c r="C38" s="126" t="s">
        <v>14</v>
      </c>
      <c r="D38" s="59">
        <v>0</v>
      </c>
      <c r="E38" s="63">
        <v>2.95</v>
      </c>
      <c r="F38" s="112">
        <v>0</v>
      </c>
      <c r="G38" s="59">
        <v>0</v>
      </c>
      <c r="H38" s="112">
        <v>0</v>
      </c>
      <c r="I38" s="59">
        <v>0</v>
      </c>
      <c r="J38" s="139">
        <v>0</v>
      </c>
      <c r="K38" s="59">
        <v>0</v>
      </c>
      <c r="L38" s="112">
        <v>0</v>
      </c>
    </row>
    <row r="39" spans="1:12" x14ac:dyDescent="0.25">
      <c r="A39" s="64">
        <v>21031156</v>
      </c>
      <c r="B39" s="125" t="s">
        <v>237</v>
      </c>
      <c r="C39" s="126" t="s">
        <v>14</v>
      </c>
      <c r="D39" s="59">
        <v>0</v>
      </c>
      <c r="E39" s="63">
        <v>2.5</v>
      </c>
      <c r="F39" s="112">
        <v>0</v>
      </c>
      <c r="G39" s="59">
        <v>61475</v>
      </c>
      <c r="H39" s="112">
        <v>153687.5</v>
      </c>
      <c r="I39" s="59">
        <v>61475</v>
      </c>
      <c r="J39" s="139">
        <v>153687.5</v>
      </c>
      <c r="K39" s="59">
        <v>0</v>
      </c>
      <c r="L39" s="112">
        <v>0</v>
      </c>
    </row>
    <row r="40" spans="1:12" x14ac:dyDescent="0.25">
      <c r="A40" s="64">
        <v>21034236</v>
      </c>
      <c r="B40" s="125" t="s">
        <v>220</v>
      </c>
      <c r="C40" s="126" t="s">
        <v>14</v>
      </c>
      <c r="D40" s="59">
        <v>48000</v>
      </c>
      <c r="E40" s="63">
        <v>1.88</v>
      </c>
      <c r="F40" s="112">
        <v>90240</v>
      </c>
      <c r="G40" s="59">
        <v>0</v>
      </c>
      <c r="H40" s="112">
        <v>0</v>
      </c>
      <c r="I40" s="59">
        <v>48000</v>
      </c>
      <c r="J40" s="139">
        <v>90240</v>
      </c>
      <c r="K40" s="59">
        <v>0</v>
      </c>
      <c r="L40" s="112">
        <v>0</v>
      </c>
    </row>
    <row r="41" spans="1:12" x14ac:dyDescent="0.25">
      <c r="A41" s="64">
        <v>21034324</v>
      </c>
      <c r="B41" s="125" t="s">
        <v>239</v>
      </c>
      <c r="C41" s="126" t="s">
        <v>14</v>
      </c>
      <c r="D41" s="59">
        <v>0</v>
      </c>
      <c r="E41" s="63">
        <v>1.6991763571428573</v>
      </c>
      <c r="F41" s="112">
        <v>0</v>
      </c>
      <c r="G41" s="59">
        <v>40000</v>
      </c>
      <c r="H41" s="112">
        <v>67967.054285714286</v>
      </c>
      <c r="I41" s="59">
        <v>0</v>
      </c>
      <c r="J41" s="139">
        <v>0</v>
      </c>
      <c r="K41" s="59">
        <v>40000</v>
      </c>
      <c r="L41" s="112">
        <v>67967.054285714286</v>
      </c>
    </row>
    <row r="42" spans="1:12" x14ac:dyDescent="0.25">
      <c r="A42" s="64">
        <v>21041158</v>
      </c>
      <c r="B42" s="125" t="s">
        <v>236</v>
      </c>
      <c r="C42" s="126" t="s">
        <v>14</v>
      </c>
      <c r="D42" s="59">
        <v>0</v>
      </c>
      <c r="E42" s="63">
        <v>4.0219393932818335</v>
      </c>
      <c r="F42" s="112">
        <v>0</v>
      </c>
      <c r="G42" s="59">
        <v>122798</v>
      </c>
      <c r="H42" s="112">
        <v>493886.11361622257</v>
      </c>
      <c r="I42" s="59">
        <v>122798</v>
      </c>
      <c r="J42" s="139">
        <v>493886.11361622257</v>
      </c>
      <c r="K42" s="59">
        <v>0</v>
      </c>
      <c r="L42" s="112">
        <v>0</v>
      </c>
    </row>
    <row r="43" spans="1:12" x14ac:dyDescent="0.25">
      <c r="A43" s="64">
        <v>21042177</v>
      </c>
      <c r="B43" s="125" t="s">
        <v>195</v>
      </c>
      <c r="C43" s="126" t="s">
        <v>14</v>
      </c>
      <c r="D43" s="59">
        <v>0</v>
      </c>
      <c r="E43" s="63">
        <v>5.4</v>
      </c>
      <c r="F43" s="112">
        <v>0</v>
      </c>
      <c r="G43" s="59">
        <v>0</v>
      </c>
      <c r="H43" s="112">
        <v>0</v>
      </c>
      <c r="I43" s="59">
        <v>0</v>
      </c>
      <c r="J43" s="139">
        <v>0</v>
      </c>
      <c r="K43" s="59">
        <v>0</v>
      </c>
      <c r="L43" s="112">
        <v>0</v>
      </c>
    </row>
    <row r="44" spans="1:12" x14ac:dyDescent="0.25">
      <c r="A44" s="64">
        <v>21090156</v>
      </c>
      <c r="B44" s="125" t="s">
        <v>169</v>
      </c>
      <c r="C44" s="126" t="s">
        <v>4</v>
      </c>
      <c r="D44" s="59">
        <v>995</v>
      </c>
      <c r="E44" s="63">
        <v>52.89</v>
      </c>
      <c r="F44" s="112">
        <v>52625.549999999988</v>
      </c>
      <c r="G44" s="59">
        <v>0</v>
      </c>
      <c r="H44" s="112">
        <v>0</v>
      </c>
      <c r="I44" s="59">
        <v>360</v>
      </c>
      <c r="J44" s="139">
        <v>19040.400000000001</v>
      </c>
      <c r="K44" s="59">
        <v>635</v>
      </c>
      <c r="L44" s="112">
        <v>33585.149999999987</v>
      </c>
    </row>
    <row r="45" spans="1:12" x14ac:dyDescent="0.25">
      <c r="A45" s="64">
        <v>21090277</v>
      </c>
      <c r="B45" s="125" t="s">
        <v>8</v>
      </c>
      <c r="C45" s="126" t="s">
        <v>4</v>
      </c>
      <c r="D45" s="59">
        <v>1795</v>
      </c>
      <c r="E45" s="63">
        <v>69.819999999999993</v>
      </c>
      <c r="F45" s="112">
        <v>125326.90000000002</v>
      </c>
      <c r="G45" s="59">
        <v>2740</v>
      </c>
      <c r="H45" s="112">
        <v>191306.8</v>
      </c>
      <c r="I45" s="59">
        <v>1349</v>
      </c>
      <c r="J45" s="139">
        <v>94187.18</v>
      </c>
      <c r="K45" s="59">
        <v>3186</v>
      </c>
      <c r="L45" s="112">
        <v>222446.52000000002</v>
      </c>
    </row>
    <row r="46" spans="1:12" x14ac:dyDescent="0.25">
      <c r="A46" s="64">
        <v>21090398</v>
      </c>
      <c r="B46" s="125" t="s">
        <v>133</v>
      </c>
      <c r="C46" s="126" t="s">
        <v>4</v>
      </c>
      <c r="D46" s="59">
        <v>681</v>
      </c>
      <c r="E46" s="63">
        <v>93.3</v>
      </c>
      <c r="F46" s="112">
        <v>63537.299999999996</v>
      </c>
      <c r="G46" s="59">
        <v>11099</v>
      </c>
      <c r="H46" s="112">
        <v>1035536.7</v>
      </c>
      <c r="I46" s="59">
        <v>681</v>
      </c>
      <c r="J46" s="139">
        <v>63537.299999999996</v>
      </c>
      <c r="K46" s="59">
        <v>11099</v>
      </c>
      <c r="L46" s="112">
        <v>1035536.7</v>
      </c>
    </row>
    <row r="47" spans="1:12" x14ac:dyDescent="0.25">
      <c r="A47" s="64">
        <v>21121075</v>
      </c>
      <c r="B47" s="125" t="s">
        <v>36</v>
      </c>
      <c r="C47" s="126" t="s">
        <v>4</v>
      </c>
      <c r="D47" s="59">
        <v>15850</v>
      </c>
      <c r="E47" s="63">
        <v>3.92</v>
      </c>
      <c r="F47" s="112">
        <v>62132</v>
      </c>
      <c r="G47" s="59">
        <v>0</v>
      </c>
      <c r="H47" s="112">
        <v>0</v>
      </c>
      <c r="I47" s="59">
        <v>0</v>
      </c>
      <c r="J47" s="139">
        <v>0</v>
      </c>
      <c r="K47" s="59">
        <v>15850</v>
      </c>
      <c r="L47" s="112">
        <v>62132</v>
      </c>
    </row>
    <row r="48" spans="1:12" x14ac:dyDescent="0.25">
      <c r="A48" s="64">
        <v>21190125</v>
      </c>
      <c r="B48" s="125" t="s">
        <v>215</v>
      </c>
      <c r="C48" s="126" t="s">
        <v>4</v>
      </c>
      <c r="D48" s="59">
        <v>35550</v>
      </c>
      <c r="E48" s="63">
        <v>4.46</v>
      </c>
      <c r="F48" s="112">
        <v>158553</v>
      </c>
      <c r="G48" s="59">
        <v>0</v>
      </c>
      <c r="H48" s="112">
        <v>0</v>
      </c>
      <c r="I48" s="59">
        <v>4300</v>
      </c>
      <c r="J48" s="139">
        <v>19178</v>
      </c>
      <c r="K48" s="59">
        <v>31250</v>
      </c>
      <c r="L48" s="112">
        <v>139375</v>
      </c>
    </row>
    <row r="49" spans="1:12" x14ac:dyDescent="0.25">
      <c r="A49" s="64">
        <v>21190215</v>
      </c>
      <c r="B49" s="125" t="s">
        <v>128</v>
      </c>
      <c r="C49" s="126" t="s">
        <v>4</v>
      </c>
      <c r="D49" s="59">
        <v>13900</v>
      </c>
      <c r="E49" s="63">
        <v>3.95</v>
      </c>
      <c r="F49" s="112">
        <v>54905</v>
      </c>
      <c r="G49" s="59">
        <v>24750</v>
      </c>
      <c r="H49" s="112">
        <v>97762.5</v>
      </c>
      <c r="I49" s="59">
        <v>13900</v>
      </c>
      <c r="J49" s="139">
        <v>54905</v>
      </c>
      <c r="K49" s="59">
        <v>24750</v>
      </c>
      <c r="L49" s="112">
        <v>97762.5</v>
      </c>
    </row>
    <row r="50" spans="1:12" x14ac:dyDescent="0.25">
      <c r="A50" s="64">
        <v>21211033</v>
      </c>
      <c r="B50" s="125" t="s">
        <v>228</v>
      </c>
      <c r="C50" s="126" t="s">
        <v>4</v>
      </c>
      <c r="D50" s="59">
        <v>0</v>
      </c>
      <c r="E50" s="63">
        <v>1.81</v>
      </c>
      <c r="F50" s="112">
        <v>0</v>
      </c>
      <c r="G50" s="59">
        <v>25000</v>
      </c>
      <c r="H50" s="112">
        <v>45250</v>
      </c>
      <c r="I50" s="59">
        <v>0</v>
      </c>
      <c r="J50" s="139">
        <v>0</v>
      </c>
      <c r="K50" s="59">
        <v>25000</v>
      </c>
      <c r="L50" s="112">
        <v>45250</v>
      </c>
    </row>
    <row r="51" spans="1:12" x14ac:dyDescent="0.25">
      <c r="A51" s="64">
        <v>21290115</v>
      </c>
      <c r="B51" s="125" t="s">
        <v>58</v>
      </c>
      <c r="C51" s="126" t="s">
        <v>4</v>
      </c>
      <c r="D51" s="59">
        <v>242310</v>
      </c>
      <c r="E51" s="63">
        <v>1.68</v>
      </c>
      <c r="F51" s="112">
        <v>407080.8</v>
      </c>
      <c r="G51" s="59">
        <v>125070</v>
      </c>
      <c r="H51" s="112">
        <v>210117.6</v>
      </c>
      <c r="I51" s="59">
        <v>63360</v>
      </c>
      <c r="J51" s="139">
        <v>106444.8</v>
      </c>
      <c r="K51" s="59">
        <v>304020</v>
      </c>
      <c r="L51" s="112">
        <v>510753.60000000003</v>
      </c>
    </row>
    <row r="52" spans="1:12" x14ac:dyDescent="0.25">
      <c r="A52" s="64">
        <v>21321077</v>
      </c>
      <c r="B52" s="125" t="s">
        <v>214</v>
      </c>
      <c r="C52" s="126" t="s">
        <v>4</v>
      </c>
      <c r="D52" s="59">
        <v>11250</v>
      </c>
      <c r="E52" s="63">
        <v>2.81</v>
      </c>
      <c r="F52" s="112">
        <v>31612.5</v>
      </c>
      <c r="G52" s="59">
        <v>0</v>
      </c>
      <c r="H52" s="112">
        <v>0</v>
      </c>
      <c r="I52" s="59">
        <v>0</v>
      </c>
      <c r="J52" s="139">
        <v>0</v>
      </c>
      <c r="K52" s="59">
        <v>11250</v>
      </c>
      <c r="L52" s="112">
        <v>31612.5</v>
      </c>
    </row>
    <row r="53" spans="1:12" x14ac:dyDescent="0.25">
      <c r="A53" s="64">
        <v>21390225</v>
      </c>
      <c r="B53" s="125" t="s">
        <v>63</v>
      </c>
      <c r="C53" s="126" t="s">
        <v>4</v>
      </c>
      <c r="D53" s="59">
        <v>36638</v>
      </c>
      <c r="E53" s="63">
        <v>3.44</v>
      </c>
      <c r="F53" s="112">
        <v>126034.72</v>
      </c>
      <c r="G53" s="59">
        <v>0</v>
      </c>
      <c r="H53" s="112">
        <v>0</v>
      </c>
      <c r="I53" s="59">
        <v>3150</v>
      </c>
      <c r="J53" s="139">
        <v>10836</v>
      </c>
      <c r="K53" s="59">
        <v>33488</v>
      </c>
      <c r="L53" s="112">
        <v>115198.72</v>
      </c>
    </row>
    <row r="54" spans="1:12" x14ac:dyDescent="0.25">
      <c r="A54" s="64">
        <v>21390315</v>
      </c>
      <c r="B54" s="125" t="s">
        <v>76</v>
      </c>
      <c r="C54" s="126" t="s">
        <v>4</v>
      </c>
      <c r="D54" s="59">
        <v>3</v>
      </c>
      <c r="E54" s="63">
        <v>3.5</v>
      </c>
      <c r="F54" s="112">
        <v>10.5</v>
      </c>
      <c r="G54" s="59">
        <v>420814</v>
      </c>
      <c r="H54" s="112">
        <v>1472849</v>
      </c>
      <c r="I54" s="59">
        <v>139697</v>
      </c>
      <c r="J54" s="139">
        <v>488939.5</v>
      </c>
      <c r="K54" s="59">
        <v>281120</v>
      </c>
      <c r="L54" s="112">
        <v>983920</v>
      </c>
    </row>
    <row r="55" spans="1:12" x14ac:dyDescent="0.25">
      <c r="A55" s="64">
        <v>21442172</v>
      </c>
      <c r="B55" s="125" t="s">
        <v>194</v>
      </c>
      <c r="C55" s="126" t="s">
        <v>14</v>
      </c>
      <c r="D55" s="59">
        <v>137500</v>
      </c>
      <c r="E55" s="63">
        <v>8.9499999999999993</v>
      </c>
      <c r="F55" s="112">
        <v>1230625</v>
      </c>
      <c r="G55" s="59">
        <v>15850</v>
      </c>
      <c r="H55" s="112">
        <v>141857.5</v>
      </c>
      <c r="I55" s="59">
        <v>61500</v>
      </c>
      <c r="J55" s="139">
        <v>550425</v>
      </c>
      <c r="K55" s="59">
        <v>91850</v>
      </c>
      <c r="L55" s="112">
        <v>822057.5</v>
      </c>
    </row>
    <row r="56" spans="1:12" x14ac:dyDescent="0.25">
      <c r="A56" s="64">
        <v>21821032</v>
      </c>
      <c r="B56" s="125" t="s">
        <v>209</v>
      </c>
      <c r="C56" s="126" t="s">
        <v>14</v>
      </c>
      <c r="D56" s="59">
        <v>70560</v>
      </c>
      <c r="E56" s="63">
        <v>3.63</v>
      </c>
      <c r="F56" s="112">
        <v>256132.8</v>
      </c>
      <c r="G56" s="59">
        <v>0</v>
      </c>
      <c r="H56" s="112">
        <v>0</v>
      </c>
      <c r="I56" s="59">
        <v>70560</v>
      </c>
      <c r="J56" s="139">
        <v>256132.8</v>
      </c>
      <c r="K56" s="59">
        <v>0</v>
      </c>
      <c r="L56" s="112">
        <v>0</v>
      </c>
    </row>
    <row r="57" spans="1:12" x14ac:dyDescent="0.25">
      <c r="A57" s="64">
        <v>21822252</v>
      </c>
      <c r="B57" s="125" t="s">
        <v>61</v>
      </c>
      <c r="C57" s="126" t="s">
        <v>14</v>
      </c>
      <c r="D57" s="59">
        <v>0</v>
      </c>
      <c r="E57" s="63">
        <v>3.09</v>
      </c>
      <c r="F57" s="112">
        <v>0</v>
      </c>
      <c r="G57" s="59">
        <v>0</v>
      </c>
      <c r="H57" s="112">
        <v>0</v>
      </c>
      <c r="I57" s="59">
        <v>0</v>
      </c>
      <c r="J57" s="139">
        <v>0</v>
      </c>
      <c r="K57" s="59">
        <v>0</v>
      </c>
      <c r="L57" s="112">
        <v>0</v>
      </c>
    </row>
    <row r="58" spans="1:12" x14ac:dyDescent="0.25">
      <c r="A58" s="64">
        <v>21822260</v>
      </c>
      <c r="B58" s="125" t="s">
        <v>157</v>
      </c>
      <c r="C58" s="126" t="s">
        <v>14</v>
      </c>
      <c r="D58" s="59">
        <v>0</v>
      </c>
      <c r="E58" s="63">
        <v>2.93</v>
      </c>
      <c r="F58" s="112">
        <v>0</v>
      </c>
      <c r="G58" s="59">
        <v>0</v>
      </c>
      <c r="H58" s="112">
        <v>0</v>
      </c>
      <c r="I58" s="59">
        <v>0</v>
      </c>
      <c r="J58" s="139">
        <v>0</v>
      </c>
      <c r="K58" s="59">
        <v>0</v>
      </c>
      <c r="L58" s="112">
        <v>0</v>
      </c>
    </row>
    <row r="59" spans="1:12" x14ac:dyDescent="0.25">
      <c r="A59" s="64">
        <v>21823230</v>
      </c>
      <c r="B59" s="125" t="s">
        <v>217</v>
      </c>
      <c r="C59" s="126" t="s">
        <v>14</v>
      </c>
      <c r="D59" s="59">
        <v>217000</v>
      </c>
      <c r="E59" s="63">
        <v>2.83</v>
      </c>
      <c r="F59" s="112">
        <v>614110</v>
      </c>
      <c r="G59" s="59">
        <v>0</v>
      </c>
      <c r="H59" s="112">
        <v>0</v>
      </c>
      <c r="I59" s="59">
        <v>217000</v>
      </c>
      <c r="J59" s="139">
        <v>614110</v>
      </c>
      <c r="K59" s="59">
        <v>0</v>
      </c>
      <c r="L59" s="112">
        <v>0</v>
      </c>
    </row>
    <row r="60" spans="1:12" x14ac:dyDescent="0.25">
      <c r="A60" s="64">
        <v>21823327</v>
      </c>
      <c r="B60" s="125" t="s">
        <v>160</v>
      </c>
      <c r="C60" s="126" t="s">
        <v>14</v>
      </c>
      <c r="D60" s="59">
        <v>0</v>
      </c>
      <c r="E60" s="63">
        <v>3.22</v>
      </c>
      <c r="F60" s="112">
        <v>0</v>
      </c>
      <c r="G60" s="59">
        <v>21500</v>
      </c>
      <c r="H60" s="112">
        <v>69230</v>
      </c>
      <c r="I60" s="59">
        <v>0</v>
      </c>
      <c r="J60" s="139">
        <v>0</v>
      </c>
      <c r="K60" s="59">
        <v>21500</v>
      </c>
      <c r="L60" s="112">
        <v>69230</v>
      </c>
    </row>
    <row r="61" spans="1:12" x14ac:dyDescent="0.25">
      <c r="A61" s="64">
        <v>21824112</v>
      </c>
      <c r="B61" s="125" t="s">
        <v>242</v>
      </c>
      <c r="C61" s="126" t="s">
        <v>14</v>
      </c>
      <c r="D61" s="59">
        <v>0</v>
      </c>
      <c r="E61" s="63">
        <v>3.11</v>
      </c>
      <c r="F61" s="112">
        <v>0</v>
      </c>
      <c r="G61" s="59">
        <v>250000</v>
      </c>
      <c r="H61" s="112">
        <v>777500</v>
      </c>
      <c r="I61" s="59">
        <v>0</v>
      </c>
      <c r="J61" s="139">
        <v>0</v>
      </c>
      <c r="K61" s="59">
        <v>250000</v>
      </c>
      <c r="L61" s="112">
        <v>777500</v>
      </c>
    </row>
    <row r="62" spans="1:12" x14ac:dyDescent="0.25">
      <c r="A62" s="64">
        <v>21824217</v>
      </c>
      <c r="B62" s="125" t="s">
        <v>210</v>
      </c>
      <c r="C62" s="126" t="s">
        <v>14</v>
      </c>
      <c r="D62" s="59">
        <v>36000</v>
      </c>
      <c r="E62" s="63">
        <v>3.13</v>
      </c>
      <c r="F62" s="112">
        <v>112680</v>
      </c>
      <c r="G62" s="59">
        <v>0</v>
      </c>
      <c r="H62" s="112">
        <v>0</v>
      </c>
      <c r="I62" s="59">
        <v>36000</v>
      </c>
      <c r="J62" s="139">
        <v>112680</v>
      </c>
      <c r="K62" s="59">
        <v>0</v>
      </c>
      <c r="L62" s="112">
        <v>0</v>
      </c>
    </row>
    <row r="63" spans="1:12" x14ac:dyDescent="0.25">
      <c r="A63" s="64">
        <v>21890268</v>
      </c>
      <c r="B63" s="125" t="s">
        <v>146</v>
      </c>
      <c r="C63" s="126" t="s">
        <v>4</v>
      </c>
      <c r="D63" s="59">
        <v>20967</v>
      </c>
      <c r="E63" s="63">
        <v>80.5</v>
      </c>
      <c r="F63" s="112">
        <v>1687843.5</v>
      </c>
      <c r="G63" s="59">
        <v>0</v>
      </c>
      <c r="H63" s="112">
        <v>0</v>
      </c>
      <c r="I63" s="59">
        <v>5600</v>
      </c>
      <c r="J63" s="139">
        <v>450800</v>
      </c>
      <c r="K63" s="59">
        <v>15367</v>
      </c>
      <c r="L63" s="112">
        <v>1237043.5</v>
      </c>
    </row>
    <row r="64" spans="1:12" x14ac:dyDescent="0.25">
      <c r="A64" s="64">
        <v>22732214</v>
      </c>
      <c r="B64" s="125" t="s">
        <v>21</v>
      </c>
      <c r="C64" s="126" t="s">
        <v>14</v>
      </c>
      <c r="D64" s="59">
        <v>4710</v>
      </c>
      <c r="E64" s="63">
        <v>2</v>
      </c>
      <c r="F64" s="112">
        <v>9420</v>
      </c>
      <c r="G64" s="59">
        <v>0</v>
      </c>
      <c r="H64" s="112">
        <v>0</v>
      </c>
      <c r="I64" s="59">
        <v>0</v>
      </c>
      <c r="J64" s="139">
        <v>0</v>
      </c>
      <c r="K64" s="59">
        <v>4710</v>
      </c>
      <c r="L64" s="112">
        <v>9420</v>
      </c>
    </row>
    <row r="65" spans="1:12" x14ac:dyDescent="0.25">
      <c r="A65" s="64">
        <v>23631036</v>
      </c>
      <c r="B65" s="125" t="s">
        <v>230</v>
      </c>
      <c r="C65" s="126" t="s">
        <v>14</v>
      </c>
      <c r="D65" s="59">
        <v>0</v>
      </c>
      <c r="E65" s="63">
        <v>5.544082672706681</v>
      </c>
      <c r="F65" s="112">
        <v>0</v>
      </c>
      <c r="G65" s="59">
        <v>3532</v>
      </c>
      <c r="H65" s="112">
        <v>19581.699999999997</v>
      </c>
      <c r="I65" s="59">
        <v>0</v>
      </c>
      <c r="J65" s="139">
        <v>0</v>
      </c>
      <c r="K65" s="59">
        <v>3532</v>
      </c>
      <c r="L65" s="112">
        <v>19581.699999999997</v>
      </c>
    </row>
    <row r="66" spans="1:12" x14ac:dyDescent="0.25">
      <c r="A66" s="64">
        <v>23631085</v>
      </c>
      <c r="B66" s="125" t="s">
        <v>223</v>
      </c>
      <c r="C66" s="126" t="s">
        <v>14</v>
      </c>
      <c r="D66" s="59">
        <v>20604</v>
      </c>
      <c r="E66" s="63">
        <v>5.5505887206367701</v>
      </c>
      <c r="F66" s="112">
        <v>114364.33000000002</v>
      </c>
      <c r="G66" s="59">
        <v>0</v>
      </c>
      <c r="H66" s="112">
        <v>0</v>
      </c>
      <c r="I66" s="59">
        <v>0</v>
      </c>
      <c r="J66" s="139">
        <v>0</v>
      </c>
      <c r="K66" s="59">
        <v>20604</v>
      </c>
      <c r="L66" s="112">
        <v>114364.33000000002</v>
      </c>
    </row>
    <row r="67" spans="1:12" x14ac:dyDescent="0.25">
      <c r="A67" s="64">
        <v>23731037</v>
      </c>
      <c r="B67" s="125" t="s">
        <v>222</v>
      </c>
      <c r="C67" s="126" t="s">
        <v>14</v>
      </c>
      <c r="D67" s="59">
        <v>124987</v>
      </c>
      <c r="E67" s="63">
        <v>5.940959139750535</v>
      </c>
      <c r="F67" s="112">
        <v>742542.66000000015</v>
      </c>
      <c r="G67" s="59">
        <v>0</v>
      </c>
      <c r="H67" s="112">
        <v>0</v>
      </c>
      <c r="I67" s="59">
        <v>0</v>
      </c>
      <c r="J67" s="139">
        <v>0</v>
      </c>
      <c r="K67" s="59">
        <v>124987</v>
      </c>
      <c r="L67" s="112">
        <v>742542.66000000015</v>
      </c>
    </row>
    <row r="68" spans="1:12" x14ac:dyDescent="0.25">
      <c r="A68" s="64">
        <v>24211071</v>
      </c>
      <c r="B68" s="125" t="s">
        <v>89</v>
      </c>
      <c r="C68" s="126" t="s">
        <v>4</v>
      </c>
      <c r="D68" s="59">
        <v>3100</v>
      </c>
      <c r="E68" s="63">
        <v>4.4800000000000004</v>
      </c>
      <c r="F68" s="112">
        <v>13888</v>
      </c>
      <c r="G68" s="59">
        <v>0</v>
      </c>
      <c r="H68" s="112">
        <v>0</v>
      </c>
      <c r="I68" s="59">
        <v>0</v>
      </c>
      <c r="J68" s="139">
        <v>0</v>
      </c>
      <c r="K68" s="59">
        <v>3100</v>
      </c>
      <c r="L68" s="112">
        <v>13888</v>
      </c>
    </row>
    <row r="69" spans="1:12" x14ac:dyDescent="0.25">
      <c r="A69" s="64">
        <v>24290106</v>
      </c>
      <c r="B69" s="125" t="s">
        <v>165</v>
      </c>
      <c r="C69" s="126" t="s">
        <v>4</v>
      </c>
      <c r="D69" s="59">
        <v>36550</v>
      </c>
      <c r="E69" s="63">
        <v>2.78</v>
      </c>
      <c r="F69" s="112">
        <v>101608.99999999999</v>
      </c>
      <c r="G69" s="59">
        <v>0</v>
      </c>
      <c r="H69" s="112">
        <v>0</v>
      </c>
      <c r="I69" s="59">
        <v>5352</v>
      </c>
      <c r="J69" s="139">
        <v>14878.56</v>
      </c>
      <c r="K69" s="59">
        <v>31198</v>
      </c>
      <c r="L69" s="112">
        <v>86730.439999999988</v>
      </c>
    </row>
    <row r="70" spans="1:12" x14ac:dyDescent="0.25">
      <c r="A70" s="64">
        <v>24290202</v>
      </c>
      <c r="B70" s="125" t="s">
        <v>154</v>
      </c>
      <c r="C70" s="126" t="s">
        <v>4</v>
      </c>
      <c r="D70" s="59">
        <v>4848</v>
      </c>
      <c r="E70" s="63">
        <v>4.41</v>
      </c>
      <c r="F70" s="112">
        <v>21379.68</v>
      </c>
      <c r="G70" s="59">
        <v>0</v>
      </c>
      <c r="H70" s="112">
        <v>0</v>
      </c>
      <c r="I70" s="59">
        <v>4848</v>
      </c>
      <c r="J70" s="139">
        <v>21379.68</v>
      </c>
      <c r="K70" s="59">
        <v>0</v>
      </c>
      <c r="L70" s="112">
        <v>0</v>
      </c>
    </row>
    <row r="71" spans="1:12" x14ac:dyDescent="0.25">
      <c r="A71" s="64">
        <v>24390107</v>
      </c>
      <c r="B71" s="125" t="s">
        <v>119</v>
      </c>
      <c r="C71" s="126" t="s">
        <v>4</v>
      </c>
      <c r="D71" s="59">
        <v>49078</v>
      </c>
      <c r="E71" s="63">
        <v>15.54</v>
      </c>
      <c r="F71" s="112">
        <v>762672.12</v>
      </c>
      <c r="G71" s="59">
        <v>0</v>
      </c>
      <c r="H71" s="112">
        <v>0</v>
      </c>
      <c r="I71" s="59">
        <v>9121</v>
      </c>
      <c r="J71" s="139">
        <v>141740.34</v>
      </c>
      <c r="K71" s="59">
        <v>39957</v>
      </c>
      <c r="L71" s="112">
        <v>620931.78</v>
      </c>
    </row>
    <row r="72" spans="1:12" x14ac:dyDescent="0.25">
      <c r="A72" s="64">
        <v>24490108</v>
      </c>
      <c r="B72" s="125" t="s">
        <v>79</v>
      </c>
      <c r="C72" s="126" t="s">
        <v>4</v>
      </c>
      <c r="D72" s="59">
        <v>2137</v>
      </c>
      <c r="E72" s="63">
        <v>7.31</v>
      </c>
      <c r="F72" s="112">
        <v>15621.469999999998</v>
      </c>
      <c r="G72" s="59">
        <v>0</v>
      </c>
      <c r="H72" s="112">
        <v>0</v>
      </c>
      <c r="I72" s="59">
        <v>1866</v>
      </c>
      <c r="J72" s="139">
        <v>13640.46</v>
      </c>
      <c r="K72" s="59">
        <v>271</v>
      </c>
      <c r="L72" s="112">
        <v>1981.0099999999984</v>
      </c>
    </row>
    <row r="73" spans="1:12" x14ac:dyDescent="0.25">
      <c r="A73" s="64">
        <v>24590318</v>
      </c>
      <c r="B73" s="125" t="s">
        <v>91</v>
      </c>
      <c r="C73" s="126" t="s">
        <v>4</v>
      </c>
      <c r="D73" s="59">
        <v>28846</v>
      </c>
      <c r="E73" s="63">
        <v>6.26</v>
      </c>
      <c r="F73" s="112">
        <v>180575.96000000005</v>
      </c>
      <c r="G73" s="59">
        <v>0</v>
      </c>
      <c r="H73" s="112">
        <v>0</v>
      </c>
      <c r="I73" s="59">
        <v>17965</v>
      </c>
      <c r="J73" s="139">
        <v>112460.9</v>
      </c>
      <c r="K73" s="59">
        <v>10881</v>
      </c>
      <c r="L73" s="112">
        <v>68115.060000000056</v>
      </c>
    </row>
    <row r="74" spans="1:12" x14ac:dyDescent="0.25">
      <c r="A74" s="64">
        <v>25612264</v>
      </c>
      <c r="B74" s="125" t="s">
        <v>98</v>
      </c>
      <c r="C74" s="126" t="s">
        <v>14</v>
      </c>
      <c r="D74" s="59">
        <v>0</v>
      </c>
      <c r="E74" s="63">
        <v>5.55</v>
      </c>
      <c r="F74" s="112">
        <v>0</v>
      </c>
      <c r="G74" s="59">
        <v>0</v>
      </c>
      <c r="H74" s="112">
        <v>0</v>
      </c>
      <c r="I74" s="59">
        <v>0</v>
      </c>
      <c r="J74" s="139">
        <v>0</v>
      </c>
      <c r="K74" s="59">
        <v>0</v>
      </c>
      <c r="L74" s="112">
        <v>0</v>
      </c>
    </row>
    <row r="75" spans="1:12" x14ac:dyDescent="0.25">
      <c r="A75" s="64">
        <v>25622266</v>
      </c>
      <c r="B75" s="125" t="s">
        <v>166</v>
      </c>
      <c r="C75" s="126" t="s">
        <v>14</v>
      </c>
      <c r="D75" s="59">
        <v>0</v>
      </c>
      <c r="E75" s="63">
        <v>8.66</v>
      </c>
      <c r="F75" s="112">
        <v>0</v>
      </c>
      <c r="G75" s="59">
        <v>330100</v>
      </c>
      <c r="H75" s="112">
        <v>2858666</v>
      </c>
      <c r="I75" s="59">
        <v>0</v>
      </c>
      <c r="J75" s="139">
        <v>0</v>
      </c>
      <c r="K75" s="59">
        <v>330100</v>
      </c>
      <c r="L75" s="112">
        <v>2858666</v>
      </c>
    </row>
    <row r="76" spans="1:12" x14ac:dyDescent="0.25">
      <c r="A76" s="64">
        <v>25690103</v>
      </c>
      <c r="B76" s="125" t="s">
        <v>170</v>
      </c>
      <c r="C76" s="126" t="s">
        <v>4</v>
      </c>
      <c r="D76" s="59">
        <v>303</v>
      </c>
      <c r="E76" s="63">
        <v>54.19</v>
      </c>
      <c r="F76" s="112">
        <v>16419.570000000003</v>
      </c>
      <c r="G76" s="59">
        <v>2640</v>
      </c>
      <c r="H76" s="112">
        <v>143061.6</v>
      </c>
      <c r="I76" s="59">
        <v>20</v>
      </c>
      <c r="J76" s="139">
        <v>1083.8</v>
      </c>
      <c r="K76" s="59">
        <v>2923</v>
      </c>
      <c r="L76" s="112">
        <v>158397.37000000002</v>
      </c>
    </row>
    <row r="77" spans="1:12" x14ac:dyDescent="0.25">
      <c r="A77" s="64">
        <v>25690208</v>
      </c>
      <c r="B77" s="125" t="s">
        <v>102</v>
      </c>
      <c r="C77" s="126" t="s">
        <v>4</v>
      </c>
      <c r="D77" s="59">
        <v>2868</v>
      </c>
      <c r="E77" s="63">
        <v>85.35</v>
      </c>
      <c r="F77" s="112">
        <v>244783.8</v>
      </c>
      <c r="G77" s="59">
        <v>8272</v>
      </c>
      <c r="H77" s="112">
        <v>706015.2</v>
      </c>
      <c r="I77" s="59">
        <v>1226</v>
      </c>
      <c r="J77" s="139">
        <v>104639.09999999999</v>
      </c>
      <c r="K77" s="59">
        <v>9914</v>
      </c>
      <c r="L77" s="112">
        <v>846159.9</v>
      </c>
    </row>
    <row r="78" spans="1:12" x14ac:dyDescent="0.25">
      <c r="A78" s="64">
        <v>26024210</v>
      </c>
      <c r="B78" s="125" t="s">
        <v>211</v>
      </c>
      <c r="C78" s="126" t="s">
        <v>14</v>
      </c>
      <c r="D78" s="59">
        <v>200000</v>
      </c>
      <c r="E78" s="63">
        <v>2.34</v>
      </c>
      <c r="F78" s="112">
        <v>468000</v>
      </c>
      <c r="G78" s="59">
        <v>0</v>
      </c>
      <c r="H78" s="112">
        <v>0</v>
      </c>
      <c r="I78" s="59">
        <v>200000</v>
      </c>
      <c r="J78" s="139">
        <v>468000</v>
      </c>
      <c r="K78" s="59">
        <v>0</v>
      </c>
      <c r="L78" s="112">
        <v>0</v>
      </c>
    </row>
    <row r="79" spans="1:12" x14ac:dyDescent="0.25">
      <c r="A79" s="64">
        <v>26090204</v>
      </c>
      <c r="B79" s="125" t="s">
        <v>13</v>
      </c>
      <c r="C79" s="126" t="s">
        <v>14</v>
      </c>
      <c r="D79" s="59">
        <v>94150</v>
      </c>
      <c r="E79" s="63">
        <v>7.21</v>
      </c>
      <c r="F79" s="112">
        <v>678821.50000000047</v>
      </c>
      <c r="G79" s="59">
        <v>0</v>
      </c>
      <c r="H79" s="112">
        <v>0</v>
      </c>
      <c r="I79" s="59">
        <v>32072</v>
      </c>
      <c r="J79" s="139">
        <v>231239.12</v>
      </c>
      <c r="K79" s="59">
        <v>62078</v>
      </c>
      <c r="L79" s="112">
        <v>447582.38000000047</v>
      </c>
    </row>
    <row r="80" spans="1:12" x14ac:dyDescent="0.25">
      <c r="A80" s="64">
        <v>26590225</v>
      </c>
      <c r="B80" s="125" t="s">
        <v>25</v>
      </c>
      <c r="C80" s="126" t="s">
        <v>4</v>
      </c>
      <c r="D80" s="59">
        <v>6045</v>
      </c>
      <c r="E80" s="63">
        <v>4.92</v>
      </c>
      <c r="F80" s="112">
        <v>29741.4</v>
      </c>
      <c r="G80" s="59">
        <v>0</v>
      </c>
      <c r="H80" s="112">
        <v>0</v>
      </c>
      <c r="I80" s="59">
        <v>1350</v>
      </c>
      <c r="J80" s="139">
        <v>6642</v>
      </c>
      <c r="K80" s="59">
        <v>4695</v>
      </c>
      <c r="L80" s="112">
        <v>23099.4</v>
      </c>
    </row>
    <row r="81" spans="1:12" x14ac:dyDescent="0.25">
      <c r="A81" s="64">
        <v>26590315</v>
      </c>
      <c r="B81" s="125" t="s">
        <v>46</v>
      </c>
      <c r="C81" s="126" t="s">
        <v>4</v>
      </c>
      <c r="D81" s="59">
        <v>331014</v>
      </c>
      <c r="E81" s="63">
        <v>4.38</v>
      </c>
      <c r="F81" s="112">
        <v>1449841.32</v>
      </c>
      <c r="G81" s="59">
        <v>0</v>
      </c>
      <c r="H81" s="112">
        <v>0</v>
      </c>
      <c r="I81" s="59">
        <v>103619</v>
      </c>
      <c r="J81" s="139">
        <v>453851.22</v>
      </c>
      <c r="K81" s="59">
        <v>227395</v>
      </c>
      <c r="L81" s="112">
        <v>995990.10000000009</v>
      </c>
    </row>
    <row r="82" spans="1:12" x14ac:dyDescent="0.25">
      <c r="A82" s="64">
        <v>27090222</v>
      </c>
      <c r="B82" s="125" t="s">
        <v>10</v>
      </c>
      <c r="C82" s="126" t="s">
        <v>4</v>
      </c>
      <c r="D82" s="59">
        <v>1360</v>
      </c>
      <c r="E82" s="63">
        <v>66.23</v>
      </c>
      <c r="F82" s="112">
        <v>90072.8</v>
      </c>
      <c r="G82" s="59">
        <v>0</v>
      </c>
      <c r="H82" s="112">
        <v>0</v>
      </c>
      <c r="I82" s="59">
        <v>60</v>
      </c>
      <c r="J82" s="139">
        <v>3973.8</v>
      </c>
      <c r="K82" s="59">
        <v>1300</v>
      </c>
      <c r="L82" s="112">
        <v>86099</v>
      </c>
    </row>
    <row r="83" spans="1:12" x14ac:dyDescent="0.25">
      <c r="A83" s="64">
        <v>27090351</v>
      </c>
      <c r="B83" s="125" t="s">
        <v>162</v>
      </c>
      <c r="C83" s="126" t="s">
        <v>4</v>
      </c>
      <c r="D83" s="59">
        <v>3645</v>
      </c>
      <c r="E83" s="63">
        <v>109.68</v>
      </c>
      <c r="F83" s="112">
        <v>399783.60000000003</v>
      </c>
      <c r="G83" s="59">
        <v>0</v>
      </c>
      <c r="H83" s="112">
        <v>0</v>
      </c>
      <c r="I83" s="59">
        <v>1670</v>
      </c>
      <c r="J83" s="139">
        <v>183165.6</v>
      </c>
      <c r="K83" s="59">
        <v>1975</v>
      </c>
      <c r="L83" s="112">
        <v>216618.00000000003</v>
      </c>
    </row>
    <row r="84" spans="1:12" x14ac:dyDescent="0.25">
      <c r="A84" s="64">
        <v>27514143</v>
      </c>
      <c r="B84" s="125" t="s">
        <v>186</v>
      </c>
      <c r="C84" s="126" t="s">
        <v>14</v>
      </c>
      <c r="D84" s="59">
        <v>8600</v>
      </c>
      <c r="E84" s="63">
        <v>1.64</v>
      </c>
      <c r="F84" s="112">
        <v>14104</v>
      </c>
      <c r="G84" s="59">
        <v>0</v>
      </c>
      <c r="H84" s="112">
        <v>0</v>
      </c>
      <c r="I84" s="59">
        <v>0</v>
      </c>
      <c r="J84" s="139">
        <v>0</v>
      </c>
      <c r="K84" s="59">
        <v>8600</v>
      </c>
      <c r="L84" s="112">
        <v>14104</v>
      </c>
    </row>
    <row r="85" spans="1:12" x14ac:dyDescent="0.25">
      <c r="A85" s="64">
        <v>27590227</v>
      </c>
      <c r="B85" s="125" t="s">
        <v>225</v>
      </c>
      <c r="C85" s="126" t="s">
        <v>4</v>
      </c>
      <c r="D85" s="59">
        <v>3999</v>
      </c>
      <c r="E85" s="63">
        <v>46.865803950987747</v>
      </c>
      <c r="F85" s="112">
        <v>187416.35</v>
      </c>
      <c r="G85" s="59">
        <v>0</v>
      </c>
      <c r="H85" s="112">
        <v>0</v>
      </c>
      <c r="I85" s="59">
        <v>4</v>
      </c>
      <c r="J85" s="139">
        <v>187.46321580395099</v>
      </c>
      <c r="K85" s="59">
        <v>3995</v>
      </c>
      <c r="L85" s="112">
        <v>187228.88678419605</v>
      </c>
    </row>
    <row r="86" spans="1:12" x14ac:dyDescent="0.25">
      <c r="A86" s="64">
        <v>27590460</v>
      </c>
      <c r="B86" s="125" t="s">
        <v>167</v>
      </c>
      <c r="C86" s="126" t="s">
        <v>4</v>
      </c>
      <c r="D86" s="59">
        <v>2952</v>
      </c>
      <c r="E86" s="63">
        <v>87.19</v>
      </c>
      <c r="F86" s="112">
        <v>257384.88</v>
      </c>
      <c r="G86" s="59">
        <v>0</v>
      </c>
      <c r="H86" s="112">
        <v>0</v>
      </c>
      <c r="I86" s="59">
        <v>963</v>
      </c>
      <c r="J86" s="139">
        <v>83963.97</v>
      </c>
      <c r="K86" s="59">
        <v>1989</v>
      </c>
      <c r="L86" s="112">
        <v>173420.91</v>
      </c>
    </row>
    <row r="87" spans="1:12" x14ac:dyDescent="0.25">
      <c r="A87" s="64">
        <v>31222263</v>
      </c>
      <c r="B87" s="125" t="s">
        <v>152</v>
      </c>
      <c r="C87" s="126" t="s">
        <v>14</v>
      </c>
      <c r="D87" s="59">
        <v>0</v>
      </c>
      <c r="E87" s="63">
        <v>2.5099999999999998</v>
      </c>
      <c r="F87" s="112">
        <v>0</v>
      </c>
      <c r="G87" s="59">
        <v>303200</v>
      </c>
      <c r="H87" s="112">
        <v>761031.99999999988</v>
      </c>
      <c r="I87" s="59">
        <v>0</v>
      </c>
      <c r="J87" s="139">
        <v>0</v>
      </c>
      <c r="K87" s="59">
        <v>303200</v>
      </c>
      <c r="L87" s="112">
        <v>761031.99999999988</v>
      </c>
    </row>
    <row r="88" spans="1:12" x14ac:dyDescent="0.25">
      <c r="A88" s="64">
        <v>40290115</v>
      </c>
      <c r="B88" s="125" t="s">
        <v>72</v>
      </c>
      <c r="C88" s="126" t="s">
        <v>4</v>
      </c>
      <c r="D88" s="59">
        <v>47382</v>
      </c>
      <c r="E88" s="63">
        <v>3.35</v>
      </c>
      <c r="F88" s="112">
        <v>158729.69999999998</v>
      </c>
      <c r="G88" s="59">
        <v>0</v>
      </c>
      <c r="H88" s="112">
        <v>0</v>
      </c>
      <c r="I88" s="59">
        <v>755</v>
      </c>
      <c r="J88" s="139">
        <v>2529.25</v>
      </c>
      <c r="K88" s="59">
        <v>46627</v>
      </c>
      <c r="L88" s="112">
        <v>156200.44999999998</v>
      </c>
    </row>
    <row r="89" spans="1:12" x14ac:dyDescent="0.25">
      <c r="A89" s="64">
        <v>40390124</v>
      </c>
      <c r="B89" s="125" t="s">
        <v>66</v>
      </c>
      <c r="C89" s="126" t="s">
        <v>16</v>
      </c>
      <c r="D89" s="59">
        <v>17459</v>
      </c>
      <c r="E89" s="63">
        <v>0.09</v>
      </c>
      <c r="F89" s="112">
        <v>1571.31</v>
      </c>
      <c r="G89" s="59">
        <v>0</v>
      </c>
      <c r="H89" s="112">
        <v>0</v>
      </c>
      <c r="I89" s="59">
        <v>0</v>
      </c>
      <c r="J89" s="139">
        <v>0</v>
      </c>
      <c r="K89" s="59">
        <v>17459</v>
      </c>
      <c r="L89" s="112">
        <v>1571.31</v>
      </c>
    </row>
    <row r="90" spans="1:12" x14ac:dyDescent="0.25">
      <c r="A90" s="64">
        <v>40390140</v>
      </c>
      <c r="B90" s="125" t="s">
        <v>73</v>
      </c>
      <c r="C90" s="126" t="s">
        <v>16</v>
      </c>
      <c r="D90" s="59">
        <v>40000</v>
      </c>
      <c r="E90" s="63">
        <v>0.09</v>
      </c>
      <c r="F90" s="112">
        <v>3600</v>
      </c>
      <c r="G90" s="59">
        <v>0</v>
      </c>
      <c r="H90" s="112">
        <v>0</v>
      </c>
      <c r="I90" s="59">
        <v>0</v>
      </c>
      <c r="J90" s="139">
        <v>0</v>
      </c>
      <c r="K90" s="59">
        <v>40000</v>
      </c>
      <c r="L90" s="112">
        <v>3600</v>
      </c>
    </row>
    <row r="91" spans="1:12" x14ac:dyDescent="0.25">
      <c r="A91" s="64">
        <v>40390157</v>
      </c>
      <c r="B91" s="125" t="s">
        <v>67</v>
      </c>
      <c r="C91" s="126" t="s">
        <v>16</v>
      </c>
      <c r="D91" s="59">
        <v>43000</v>
      </c>
      <c r="E91" s="63">
        <v>0.09</v>
      </c>
      <c r="F91" s="112">
        <v>3870</v>
      </c>
      <c r="G91" s="59">
        <v>0</v>
      </c>
      <c r="H91" s="112">
        <v>0</v>
      </c>
      <c r="I91" s="59">
        <v>0</v>
      </c>
      <c r="J91" s="139">
        <v>0</v>
      </c>
      <c r="K91" s="59">
        <v>43000</v>
      </c>
      <c r="L91" s="112">
        <v>3870</v>
      </c>
    </row>
    <row r="92" spans="1:12" x14ac:dyDescent="0.25">
      <c r="A92" s="64">
        <v>40690102</v>
      </c>
      <c r="B92" s="125" t="s">
        <v>171</v>
      </c>
      <c r="C92" s="126" t="s">
        <v>4</v>
      </c>
      <c r="D92" s="59">
        <v>9650</v>
      </c>
      <c r="E92" s="63">
        <v>4.5</v>
      </c>
      <c r="F92" s="112">
        <v>43425</v>
      </c>
      <c r="G92" s="59">
        <v>0</v>
      </c>
      <c r="H92" s="112">
        <v>0</v>
      </c>
      <c r="I92" s="59">
        <v>8829</v>
      </c>
      <c r="J92" s="139">
        <v>39730.5</v>
      </c>
      <c r="K92" s="59">
        <v>821</v>
      </c>
      <c r="L92" s="112">
        <v>3694.5</v>
      </c>
    </row>
    <row r="93" spans="1:12" x14ac:dyDescent="0.25">
      <c r="A93" s="64">
        <v>40690110</v>
      </c>
      <c r="B93" s="125" t="s">
        <v>22</v>
      </c>
      <c r="C93" s="126" t="s">
        <v>4</v>
      </c>
      <c r="D93" s="59">
        <v>68945</v>
      </c>
      <c r="E93" s="63">
        <v>11.55</v>
      </c>
      <c r="F93" s="112">
        <v>796314.75</v>
      </c>
      <c r="G93" s="59">
        <v>0</v>
      </c>
      <c r="H93" s="112">
        <v>0</v>
      </c>
      <c r="I93" s="59">
        <v>765</v>
      </c>
      <c r="J93" s="139">
        <v>8835.75</v>
      </c>
      <c r="K93" s="59">
        <v>68180</v>
      </c>
      <c r="L93" s="112">
        <v>787479</v>
      </c>
    </row>
    <row r="94" spans="1:12" x14ac:dyDescent="0.25">
      <c r="A94" s="64">
        <v>61913117</v>
      </c>
      <c r="B94" s="125" t="s">
        <v>132</v>
      </c>
      <c r="C94" s="126" t="s">
        <v>4</v>
      </c>
      <c r="D94" s="59">
        <v>15768</v>
      </c>
      <c r="E94" s="63">
        <v>4.67</v>
      </c>
      <c r="F94" s="112">
        <v>73636.560000000012</v>
      </c>
      <c r="G94" s="59">
        <v>0</v>
      </c>
      <c r="H94" s="112">
        <v>0</v>
      </c>
      <c r="I94" s="59">
        <v>15768</v>
      </c>
      <c r="J94" s="139">
        <v>73636.56</v>
      </c>
      <c r="K94" s="59">
        <v>0</v>
      </c>
      <c r="L94" s="112">
        <v>0</v>
      </c>
    </row>
    <row r="95" spans="1:12" x14ac:dyDescent="0.25">
      <c r="A95" s="64">
        <v>61923110</v>
      </c>
      <c r="B95" s="125" t="s">
        <v>206</v>
      </c>
      <c r="C95" s="126" t="s">
        <v>4</v>
      </c>
      <c r="D95" s="59">
        <v>0</v>
      </c>
      <c r="E95" s="63">
        <v>6.1</v>
      </c>
      <c r="F95" s="112">
        <v>0</v>
      </c>
      <c r="G95" s="59">
        <v>0</v>
      </c>
      <c r="H95" s="112">
        <v>0</v>
      </c>
      <c r="I95" s="59">
        <v>0</v>
      </c>
      <c r="J95" s="139">
        <v>0</v>
      </c>
      <c r="K95" s="59">
        <v>0</v>
      </c>
      <c r="L95" s="112">
        <v>0</v>
      </c>
    </row>
    <row r="96" spans="1:12" x14ac:dyDescent="0.25">
      <c r="A96" s="64">
        <v>61933032</v>
      </c>
      <c r="B96" s="125" t="s">
        <v>131</v>
      </c>
      <c r="C96" s="126" t="s">
        <v>4</v>
      </c>
      <c r="D96" s="59">
        <v>10535</v>
      </c>
      <c r="E96" s="63">
        <v>10.51</v>
      </c>
      <c r="F96" s="112">
        <v>110722.84999999999</v>
      </c>
      <c r="G96" s="59">
        <v>0</v>
      </c>
      <c r="H96" s="112">
        <v>0</v>
      </c>
      <c r="I96" s="59">
        <v>10535</v>
      </c>
      <c r="J96" s="139">
        <v>110722.84999999999</v>
      </c>
      <c r="K96" s="59">
        <v>0</v>
      </c>
      <c r="L96" s="112">
        <v>0</v>
      </c>
    </row>
    <row r="97" spans="1:12" x14ac:dyDescent="0.25">
      <c r="A97" s="64">
        <v>61933112</v>
      </c>
      <c r="B97" s="125" t="s">
        <v>232</v>
      </c>
      <c r="C97" s="126" t="s">
        <v>4</v>
      </c>
      <c r="D97" s="59">
        <v>0</v>
      </c>
      <c r="E97" s="63">
        <v>10.73</v>
      </c>
      <c r="F97" s="112">
        <v>0</v>
      </c>
      <c r="G97" s="59">
        <v>18939</v>
      </c>
      <c r="H97" s="112">
        <v>203215.47</v>
      </c>
      <c r="I97" s="59">
        <v>18939</v>
      </c>
      <c r="J97" s="139">
        <v>203215.47</v>
      </c>
      <c r="K97" s="59">
        <v>0</v>
      </c>
      <c r="L97" s="112">
        <v>0</v>
      </c>
    </row>
    <row r="98" spans="1:12" x14ac:dyDescent="0.25">
      <c r="A98" s="64">
        <v>61990107</v>
      </c>
      <c r="B98" s="125" t="s">
        <v>205</v>
      </c>
      <c r="C98" s="126" t="s">
        <v>4</v>
      </c>
      <c r="D98" s="59">
        <v>14933</v>
      </c>
      <c r="E98" s="63">
        <v>4.71</v>
      </c>
      <c r="F98" s="112">
        <v>70334.429999999993</v>
      </c>
      <c r="G98" s="59">
        <v>0</v>
      </c>
      <c r="H98" s="112">
        <v>0</v>
      </c>
      <c r="I98" s="59">
        <v>400</v>
      </c>
      <c r="J98" s="139">
        <v>1884</v>
      </c>
      <c r="K98" s="59">
        <v>14533</v>
      </c>
      <c r="L98" s="112">
        <v>68450.429999999993</v>
      </c>
    </row>
    <row r="99" spans="1:12" x14ac:dyDescent="0.25">
      <c r="A99" s="64">
        <v>61990203</v>
      </c>
      <c r="B99" s="125" t="s">
        <v>43</v>
      </c>
      <c r="C99" s="126" t="s">
        <v>4</v>
      </c>
      <c r="D99" s="59">
        <v>31673</v>
      </c>
      <c r="E99" s="63">
        <v>6.15</v>
      </c>
      <c r="F99" s="112">
        <v>194788.95</v>
      </c>
      <c r="G99" s="59">
        <v>0</v>
      </c>
      <c r="H99" s="112">
        <v>0</v>
      </c>
      <c r="I99" s="59">
        <v>2200</v>
      </c>
      <c r="J99" s="139">
        <v>13530</v>
      </c>
      <c r="K99" s="59">
        <v>29473</v>
      </c>
      <c r="L99" s="112">
        <v>181258.95</v>
      </c>
    </row>
    <row r="100" spans="1:12" x14ac:dyDescent="0.25">
      <c r="A100" s="64">
        <v>61990308</v>
      </c>
      <c r="B100" s="125" t="s">
        <v>42</v>
      </c>
      <c r="C100" s="126" t="s">
        <v>4</v>
      </c>
      <c r="D100" s="59">
        <v>35234</v>
      </c>
      <c r="E100" s="63">
        <v>10.64</v>
      </c>
      <c r="F100" s="112">
        <v>374889.76</v>
      </c>
      <c r="G100" s="59">
        <v>0</v>
      </c>
      <c r="H100" s="112">
        <v>0</v>
      </c>
      <c r="I100" s="59">
        <v>600</v>
      </c>
      <c r="J100" s="139">
        <v>6384</v>
      </c>
      <c r="K100" s="59">
        <v>34634</v>
      </c>
      <c r="L100" s="112">
        <v>368505.76</v>
      </c>
    </row>
    <row r="101" spans="1:12" x14ac:dyDescent="0.25">
      <c r="A101" s="64">
        <v>62390103</v>
      </c>
      <c r="B101" s="125" t="s">
        <v>183</v>
      </c>
      <c r="C101" s="126" t="s">
        <v>4</v>
      </c>
      <c r="D101" s="59">
        <v>8950</v>
      </c>
      <c r="E101" s="63">
        <v>4.5599999999999996</v>
      </c>
      <c r="F101" s="112">
        <v>40811.999999999993</v>
      </c>
      <c r="G101" s="59">
        <v>0</v>
      </c>
      <c r="H101" s="112">
        <v>0</v>
      </c>
      <c r="I101" s="59">
        <v>3200</v>
      </c>
      <c r="J101" s="139">
        <v>14591.999999999998</v>
      </c>
      <c r="K101" s="59">
        <v>5750</v>
      </c>
      <c r="L101" s="112">
        <v>26219.999999999993</v>
      </c>
    </row>
    <row r="102" spans="1:12" x14ac:dyDescent="0.25">
      <c r="A102" s="64">
        <v>62390208</v>
      </c>
      <c r="B102" s="125" t="s">
        <v>74</v>
      </c>
      <c r="C102" s="126" t="s">
        <v>4</v>
      </c>
      <c r="D102" s="59">
        <v>16938</v>
      </c>
      <c r="E102" s="63">
        <v>5.51</v>
      </c>
      <c r="F102" s="112">
        <v>93328.37999999999</v>
      </c>
      <c r="G102" s="59">
        <v>0</v>
      </c>
      <c r="H102" s="112">
        <v>0</v>
      </c>
      <c r="I102" s="59">
        <v>4262</v>
      </c>
      <c r="J102" s="139">
        <v>23483.62</v>
      </c>
      <c r="K102" s="59">
        <v>12676</v>
      </c>
      <c r="L102" s="112">
        <v>69844.759999999995</v>
      </c>
    </row>
    <row r="103" spans="1:12" x14ac:dyDescent="0.25">
      <c r="A103" s="64">
        <v>62413331</v>
      </c>
      <c r="B103" s="125" t="s">
        <v>227</v>
      </c>
      <c r="C103" s="126" t="s">
        <v>4</v>
      </c>
      <c r="D103" s="59">
        <v>3247</v>
      </c>
      <c r="E103" s="63">
        <v>18.39</v>
      </c>
      <c r="F103" s="112">
        <v>59712.33</v>
      </c>
      <c r="G103" s="59">
        <v>0</v>
      </c>
      <c r="H103" s="112">
        <v>0</v>
      </c>
      <c r="I103" s="59">
        <v>0</v>
      </c>
      <c r="J103" s="139">
        <v>0</v>
      </c>
      <c r="K103" s="59">
        <v>3247</v>
      </c>
      <c r="L103" s="112">
        <v>59712.33</v>
      </c>
    </row>
    <row r="104" spans="1:12" x14ac:dyDescent="0.25">
      <c r="A104" s="64">
        <v>62490104</v>
      </c>
      <c r="B104" s="125" t="s">
        <v>149</v>
      </c>
      <c r="C104" s="126" t="s">
        <v>4</v>
      </c>
      <c r="D104" s="59">
        <v>89449</v>
      </c>
      <c r="E104" s="63">
        <v>37.31</v>
      </c>
      <c r="F104" s="112">
        <v>3337342.19</v>
      </c>
      <c r="G104" s="59">
        <v>0</v>
      </c>
      <c r="H104" s="112">
        <v>0</v>
      </c>
      <c r="I104" s="59">
        <v>8108</v>
      </c>
      <c r="J104" s="139">
        <v>302509.48000000004</v>
      </c>
      <c r="K104" s="59">
        <v>81341</v>
      </c>
      <c r="L104" s="112">
        <v>3034832.71</v>
      </c>
    </row>
    <row r="105" spans="1:12" x14ac:dyDescent="0.25">
      <c r="A105" s="64">
        <v>62490137</v>
      </c>
      <c r="B105" s="125" t="s">
        <v>193</v>
      </c>
      <c r="C105" s="126" t="s">
        <v>4</v>
      </c>
      <c r="D105" s="59">
        <v>36024</v>
      </c>
      <c r="E105" s="63">
        <v>26.54</v>
      </c>
      <c r="F105" s="112">
        <v>956076.95999999973</v>
      </c>
      <c r="G105" s="59">
        <v>0</v>
      </c>
      <c r="H105" s="112">
        <v>0</v>
      </c>
      <c r="I105" s="59">
        <v>3105</v>
      </c>
      <c r="J105" s="139">
        <v>82406.7</v>
      </c>
      <c r="K105" s="59">
        <v>32919</v>
      </c>
      <c r="L105" s="112">
        <v>873670.25999999978</v>
      </c>
    </row>
    <row r="106" spans="1:12" x14ac:dyDescent="0.25">
      <c r="A106" s="64">
        <v>62590105</v>
      </c>
      <c r="B106" s="125" t="s">
        <v>172</v>
      </c>
      <c r="C106" s="126" t="s">
        <v>4</v>
      </c>
      <c r="D106" s="59">
        <v>1174</v>
      </c>
      <c r="E106" s="63">
        <v>34.19</v>
      </c>
      <c r="F106" s="112">
        <v>40139.06</v>
      </c>
      <c r="G106" s="59">
        <v>0</v>
      </c>
      <c r="H106" s="112">
        <v>0</v>
      </c>
      <c r="I106" s="59">
        <v>900</v>
      </c>
      <c r="J106" s="139">
        <v>30770.999999999996</v>
      </c>
      <c r="K106" s="59">
        <v>274</v>
      </c>
      <c r="L106" s="112">
        <v>9368.0600000000013</v>
      </c>
    </row>
    <row r="107" spans="1:12" x14ac:dyDescent="0.25">
      <c r="A107" s="64">
        <v>62590113</v>
      </c>
      <c r="B107" s="125" t="s">
        <v>45</v>
      </c>
      <c r="C107" s="126" t="s">
        <v>4</v>
      </c>
      <c r="D107" s="59">
        <v>3817</v>
      </c>
      <c r="E107" s="63">
        <v>3.99</v>
      </c>
      <c r="F107" s="112">
        <v>15229.829999999998</v>
      </c>
      <c r="G107" s="59">
        <v>0</v>
      </c>
      <c r="H107" s="112">
        <v>0</v>
      </c>
      <c r="I107" s="59">
        <v>846</v>
      </c>
      <c r="J107" s="139">
        <v>3375.54</v>
      </c>
      <c r="K107" s="59">
        <v>2971</v>
      </c>
      <c r="L107" s="112">
        <v>11854.289999999997</v>
      </c>
    </row>
    <row r="108" spans="1:12" x14ac:dyDescent="0.25">
      <c r="A108" s="64">
        <v>62790225</v>
      </c>
      <c r="B108" s="125" t="s">
        <v>70</v>
      </c>
      <c r="C108" s="126" t="s">
        <v>4</v>
      </c>
      <c r="D108" s="59">
        <v>88017</v>
      </c>
      <c r="E108" s="63">
        <v>1.44</v>
      </c>
      <c r="F108" s="112">
        <v>126744.48</v>
      </c>
      <c r="G108" s="59">
        <v>0</v>
      </c>
      <c r="H108" s="112">
        <v>0</v>
      </c>
      <c r="I108" s="59">
        <v>7867</v>
      </c>
      <c r="J108" s="139">
        <v>11328.48</v>
      </c>
      <c r="K108" s="59">
        <v>80150</v>
      </c>
      <c r="L108" s="112">
        <v>115416</v>
      </c>
    </row>
    <row r="109" spans="1:12" x14ac:dyDescent="0.25">
      <c r="A109" s="64">
        <v>62890300</v>
      </c>
      <c r="B109" s="125" t="s">
        <v>34</v>
      </c>
      <c r="C109" s="126" t="s">
        <v>4</v>
      </c>
      <c r="D109" s="59">
        <v>15913</v>
      </c>
      <c r="E109" s="63">
        <v>13.81</v>
      </c>
      <c r="F109" s="112">
        <v>219758.53</v>
      </c>
      <c r="G109" s="59">
        <v>23803</v>
      </c>
      <c r="H109" s="112">
        <v>328719.43</v>
      </c>
      <c r="I109" s="59">
        <v>8547</v>
      </c>
      <c r="J109" s="139">
        <v>118034.07</v>
      </c>
      <c r="K109" s="59">
        <v>31169</v>
      </c>
      <c r="L109" s="112">
        <v>430443.88999999996</v>
      </c>
    </row>
    <row r="110" spans="1:12" x14ac:dyDescent="0.25">
      <c r="A110" s="64">
        <v>62990117</v>
      </c>
      <c r="B110" s="125" t="s">
        <v>47</v>
      </c>
      <c r="C110" s="126" t="s">
        <v>4</v>
      </c>
      <c r="D110" s="59">
        <v>4523</v>
      </c>
      <c r="E110" s="63">
        <v>61.35</v>
      </c>
      <c r="F110" s="112">
        <v>277486.05</v>
      </c>
      <c r="G110" s="59">
        <v>0</v>
      </c>
      <c r="H110" s="112">
        <v>0</v>
      </c>
      <c r="I110" s="59">
        <v>641</v>
      </c>
      <c r="J110" s="139">
        <v>39325.35</v>
      </c>
      <c r="K110" s="59">
        <v>3882</v>
      </c>
      <c r="L110" s="112">
        <v>238160.69999999998</v>
      </c>
    </row>
    <row r="111" spans="1:12" x14ac:dyDescent="0.25">
      <c r="A111" s="64">
        <v>63090102</v>
      </c>
      <c r="B111" s="125" t="s">
        <v>130</v>
      </c>
      <c r="C111" s="126" t="s">
        <v>4</v>
      </c>
      <c r="D111" s="59">
        <v>98966</v>
      </c>
      <c r="E111" s="63">
        <v>6.02</v>
      </c>
      <c r="F111" s="112">
        <v>595775.31999999995</v>
      </c>
      <c r="G111" s="59">
        <v>116739</v>
      </c>
      <c r="H111" s="112">
        <v>702768.77999999991</v>
      </c>
      <c r="I111" s="59">
        <v>54080</v>
      </c>
      <c r="J111" s="139">
        <v>325561.59999999998</v>
      </c>
      <c r="K111" s="59">
        <v>161625</v>
      </c>
      <c r="L111" s="112">
        <v>972982.49999999988</v>
      </c>
    </row>
    <row r="112" spans="1:12" x14ac:dyDescent="0.25">
      <c r="A112" s="64">
        <v>63190103</v>
      </c>
      <c r="B112" s="125" t="s">
        <v>129</v>
      </c>
      <c r="C112" s="126" t="s">
        <v>4</v>
      </c>
      <c r="D112" s="59">
        <v>3965</v>
      </c>
      <c r="E112" s="63">
        <v>10.72</v>
      </c>
      <c r="F112" s="112">
        <v>42504.800000000017</v>
      </c>
      <c r="G112" s="59">
        <v>0</v>
      </c>
      <c r="H112" s="112">
        <v>0</v>
      </c>
      <c r="I112" s="59">
        <v>3964</v>
      </c>
      <c r="J112" s="139">
        <v>42494.080000000002</v>
      </c>
      <c r="K112" s="59">
        <v>1</v>
      </c>
      <c r="L112" s="112">
        <v>10.720000000015716</v>
      </c>
    </row>
    <row r="113" spans="1:12" x14ac:dyDescent="0.25">
      <c r="A113" s="64">
        <v>64090125</v>
      </c>
      <c r="B113" s="125" t="s">
        <v>117</v>
      </c>
      <c r="C113" s="126" t="s">
        <v>4</v>
      </c>
      <c r="D113" s="59">
        <v>283277</v>
      </c>
      <c r="E113" s="63">
        <v>6.5</v>
      </c>
      <c r="F113" s="112">
        <v>1841300.5</v>
      </c>
      <c r="G113" s="59">
        <v>0</v>
      </c>
      <c r="H113" s="112">
        <v>0</v>
      </c>
      <c r="I113" s="59">
        <v>91268</v>
      </c>
      <c r="J113" s="139">
        <v>593242</v>
      </c>
      <c r="K113" s="59">
        <v>192009</v>
      </c>
      <c r="L113" s="112">
        <v>1248058.5</v>
      </c>
    </row>
    <row r="114" spans="1:12" x14ac:dyDescent="0.25">
      <c r="A114" s="64">
        <v>64412115</v>
      </c>
      <c r="B114" s="125" t="s">
        <v>235</v>
      </c>
      <c r="C114" s="126" t="s">
        <v>4</v>
      </c>
      <c r="D114" s="59">
        <v>0</v>
      </c>
      <c r="E114" s="63">
        <v>2.57</v>
      </c>
      <c r="F114" s="112">
        <v>0</v>
      </c>
      <c r="G114" s="59">
        <v>57365</v>
      </c>
      <c r="H114" s="112">
        <v>147428.04999999999</v>
      </c>
      <c r="I114" s="59">
        <v>0</v>
      </c>
      <c r="J114" s="139">
        <v>0</v>
      </c>
      <c r="K114" s="59">
        <v>57365</v>
      </c>
      <c r="L114" s="112">
        <v>147428.04999999999</v>
      </c>
    </row>
    <row r="115" spans="1:12" x14ac:dyDescent="0.25">
      <c r="A115" s="64">
        <v>64413070</v>
      </c>
      <c r="B115" s="125" t="s">
        <v>54</v>
      </c>
      <c r="C115" s="126" t="s">
        <v>4</v>
      </c>
      <c r="D115" s="59">
        <v>4461</v>
      </c>
      <c r="E115" s="63">
        <v>3.54</v>
      </c>
      <c r="F115" s="112">
        <v>15791.940000000002</v>
      </c>
      <c r="G115" s="59">
        <v>19136</v>
      </c>
      <c r="H115" s="112">
        <v>67741.440000000002</v>
      </c>
      <c r="I115" s="59">
        <v>0</v>
      </c>
      <c r="J115" s="139">
        <v>0</v>
      </c>
      <c r="K115" s="59">
        <v>23597</v>
      </c>
      <c r="L115" s="112">
        <v>83533.38</v>
      </c>
    </row>
    <row r="116" spans="1:12" x14ac:dyDescent="0.25">
      <c r="A116" s="64">
        <v>64423072</v>
      </c>
      <c r="B116" s="125" t="s">
        <v>57</v>
      </c>
      <c r="C116" s="126" t="s">
        <v>4</v>
      </c>
      <c r="D116" s="59">
        <v>9510</v>
      </c>
      <c r="E116" s="63">
        <v>5.48</v>
      </c>
      <c r="F116" s="112">
        <v>52114.8</v>
      </c>
      <c r="G116" s="59">
        <v>0</v>
      </c>
      <c r="H116" s="112">
        <v>0</v>
      </c>
      <c r="I116" s="59">
        <v>0</v>
      </c>
      <c r="J116" s="139">
        <v>0</v>
      </c>
      <c r="K116" s="59">
        <v>9510</v>
      </c>
      <c r="L116" s="112">
        <v>52114.8</v>
      </c>
    </row>
    <row r="117" spans="1:12" x14ac:dyDescent="0.25">
      <c r="A117" s="64">
        <v>64490116</v>
      </c>
      <c r="B117" s="125" t="s">
        <v>65</v>
      </c>
      <c r="C117" s="126" t="s">
        <v>4</v>
      </c>
      <c r="D117" s="59">
        <v>94877</v>
      </c>
      <c r="E117" s="63">
        <v>3.47</v>
      </c>
      <c r="F117" s="112">
        <v>329223.19</v>
      </c>
      <c r="G117" s="59">
        <v>0</v>
      </c>
      <c r="H117" s="112">
        <v>0</v>
      </c>
      <c r="I117" s="59">
        <v>12750</v>
      </c>
      <c r="J117" s="139">
        <v>44242.5</v>
      </c>
      <c r="K117" s="59">
        <v>82127</v>
      </c>
      <c r="L117" s="112">
        <v>284980.69</v>
      </c>
    </row>
    <row r="118" spans="1:12" x14ac:dyDescent="0.25">
      <c r="A118" s="64">
        <v>64490212</v>
      </c>
      <c r="B118" s="125" t="s">
        <v>56</v>
      </c>
      <c r="C118" s="126" t="s">
        <v>4</v>
      </c>
      <c r="D118" s="59">
        <v>26679</v>
      </c>
      <c r="E118" s="63">
        <v>5.44</v>
      </c>
      <c r="F118" s="112">
        <v>145133.76000000001</v>
      </c>
      <c r="G118" s="59">
        <v>0</v>
      </c>
      <c r="H118" s="112">
        <v>0</v>
      </c>
      <c r="I118" s="59">
        <v>4400</v>
      </c>
      <c r="J118" s="139">
        <v>23936</v>
      </c>
      <c r="K118" s="59">
        <v>22279</v>
      </c>
      <c r="L118" s="112">
        <v>121197.76000000001</v>
      </c>
    </row>
    <row r="119" spans="1:12" x14ac:dyDescent="0.25">
      <c r="A119" s="64">
        <v>64490317</v>
      </c>
      <c r="B119" s="125" t="s">
        <v>23</v>
      </c>
      <c r="C119" s="126" t="s">
        <v>4</v>
      </c>
      <c r="D119" s="59">
        <v>5572</v>
      </c>
      <c r="E119" s="63">
        <v>6.32</v>
      </c>
      <c r="F119" s="112">
        <v>35215.040000000001</v>
      </c>
      <c r="G119" s="59">
        <v>0</v>
      </c>
      <c r="H119" s="112">
        <v>0</v>
      </c>
      <c r="I119" s="59">
        <v>72</v>
      </c>
      <c r="J119" s="139">
        <v>455.04</v>
      </c>
      <c r="K119" s="59">
        <v>5500</v>
      </c>
      <c r="L119" s="112">
        <v>34760</v>
      </c>
    </row>
    <row r="120" spans="1:12" x14ac:dyDescent="0.25">
      <c r="A120" s="64">
        <v>64590150</v>
      </c>
      <c r="B120" s="125" t="s">
        <v>221</v>
      </c>
      <c r="C120" s="126" t="s">
        <v>16</v>
      </c>
      <c r="D120" s="59">
        <v>505</v>
      </c>
      <c r="E120" s="63">
        <v>365.52</v>
      </c>
      <c r="F120" s="112">
        <v>184587.59999999998</v>
      </c>
      <c r="G120" s="59">
        <v>0</v>
      </c>
      <c r="H120" s="112">
        <v>0</v>
      </c>
      <c r="I120" s="59">
        <v>391</v>
      </c>
      <c r="J120" s="139">
        <v>142918.32</v>
      </c>
      <c r="K120" s="59">
        <v>114</v>
      </c>
      <c r="L120" s="112">
        <v>41669.27999999997</v>
      </c>
    </row>
    <row r="121" spans="1:12" x14ac:dyDescent="0.25">
      <c r="A121" s="64">
        <v>64590250</v>
      </c>
      <c r="B121" s="125" t="s">
        <v>197</v>
      </c>
      <c r="C121" s="126" t="s">
        <v>4</v>
      </c>
      <c r="D121" s="59">
        <v>164</v>
      </c>
      <c r="E121" s="63">
        <v>128.19</v>
      </c>
      <c r="F121" s="112">
        <v>21023.159999999989</v>
      </c>
      <c r="G121" s="59">
        <v>0</v>
      </c>
      <c r="H121" s="112">
        <v>0</v>
      </c>
      <c r="I121" s="59">
        <v>155</v>
      </c>
      <c r="J121" s="139">
        <v>19869.45</v>
      </c>
      <c r="K121" s="59">
        <v>9</v>
      </c>
      <c r="L121" s="112">
        <v>1153.7099999999882</v>
      </c>
    </row>
    <row r="122" spans="1:12" x14ac:dyDescent="0.25">
      <c r="A122" s="64">
        <v>64611034</v>
      </c>
      <c r="B122" s="125" t="s">
        <v>142</v>
      </c>
      <c r="C122" s="126" t="s">
        <v>4</v>
      </c>
      <c r="D122" s="59">
        <v>25521</v>
      </c>
      <c r="E122" s="63">
        <v>2.93</v>
      </c>
      <c r="F122" s="112">
        <v>74776.53</v>
      </c>
      <c r="G122" s="59">
        <v>0</v>
      </c>
      <c r="H122" s="112">
        <v>0</v>
      </c>
      <c r="I122" s="59">
        <v>25521</v>
      </c>
      <c r="J122" s="139">
        <v>74776.53</v>
      </c>
      <c r="K122" s="59">
        <v>0</v>
      </c>
      <c r="L122" s="112">
        <v>0</v>
      </c>
    </row>
    <row r="123" spans="1:12" x14ac:dyDescent="0.25">
      <c r="A123" s="64">
        <v>64611331</v>
      </c>
      <c r="B123" s="125" t="s">
        <v>233</v>
      </c>
      <c r="C123" s="126" t="s">
        <v>4</v>
      </c>
      <c r="D123" s="59">
        <v>0</v>
      </c>
      <c r="E123" s="63">
        <v>2.89</v>
      </c>
      <c r="F123" s="112">
        <v>0</v>
      </c>
      <c r="G123" s="59">
        <v>25526</v>
      </c>
      <c r="H123" s="112">
        <v>73770.14</v>
      </c>
      <c r="I123" s="59">
        <v>0</v>
      </c>
      <c r="J123" s="139">
        <v>0</v>
      </c>
      <c r="K123" s="59">
        <v>25526</v>
      </c>
      <c r="L123" s="112">
        <v>73770.14</v>
      </c>
    </row>
    <row r="124" spans="1:12" x14ac:dyDescent="0.25">
      <c r="A124" s="64">
        <v>64621333</v>
      </c>
      <c r="B124" s="125" t="s">
        <v>234</v>
      </c>
      <c r="C124" s="126" t="s">
        <v>4</v>
      </c>
      <c r="D124" s="59">
        <v>0</v>
      </c>
      <c r="E124" s="63">
        <v>3.21</v>
      </c>
      <c r="F124" s="112">
        <v>0</v>
      </c>
      <c r="G124" s="59">
        <v>5000</v>
      </c>
      <c r="H124" s="112">
        <v>16050</v>
      </c>
      <c r="I124" s="59">
        <v>0</v>
      </c>
      <c r="J124" s="139">
        <v>0</v>
      </c>
      <c r="K124" s="59">
        <v>5000</v>
      </c>
      <c r="L124" s="112">
        <v>16050</v>
      </c>
    </row>
    <row r="125" spans="1:12" x14ac:dyDescent="0.25">
      <c r="A125" s="64">
        <v>64690101</v>
      </c>
      <c r="B125" s="125" t="s">
        <v>87</v>
      </c>
      <c r="C125" s="126" t="s">
        <v>4</v>
      </c>
      <c r="D125" s="59">
        <v>193247</v>
      </c>
      <c r="E125" s="63">
        <v>2.85</v>
      </c>
      <c r="F125" s="112">
        <v>550753.94999999995</v>
      </c>
      <c r="G125" s="59">
        <v>1153432</v>
      </c>
      <c r="H125" s="112">
        <v>3287281.2</v>
      </c>
      <c r="I125" s="59">
        <v>126652</v>
      </c>
      <c r="J125" s="139">
        <v>360958.2</v>
      </c>
      <c r="K125" s="59">
        <v>1220027</v>
      </c>
      <c r="L125" s="112">
        <v>3477076.95</v>
      </c>
    </row>
    <row r="126" spans="1:12" x14ac:dyDescent="0.25">
      <c r="A126" s="64">
        <v>64690206</v>
      </c>
      <c r="B126" s="125" t="s">
        <v>55</v>
      </c>
      <c r="C126" s="126" t="s">
        <v>4</v>
      </c>
      <c r="D126" s="59">
        <v>74487</v>
      </c>
      <c r="E126" s="63">
        <v>3.16</v>
      </c>
      <c r="F126" s="112">
        <v>235378.92000000004</v>
      </c>
      <c r="G126" s="59">
        <v>122215</v>
      </c>
      <c r="H126" s="112">
        <v>386199.4</v>
      </c>
      <c r="I126" s="59">
        <v>13550</v>
      </c>
      <c r="J126" s="139">
        <v>42818</v>
      </c>
      <c r="K126" s="59">
        <v>183152</v>
      </c>
      <c r="L126" s="112">
        <v>578760.32000000007</v>
      </c>
    </row>
    <row r="127" spans="1:12" x14ac:dyDescent="0.25">
      <c r="A127" s="64">
        <v>64890111</v>
      </c>
      <c r="B127" s="125" t="s">
        <v>174</v>
      </c>
      <c r="C127" s="126" t="s">
        <v>4</v>
      </c>
      <c r="D127" s="59">
        <v>194472</v>
      </c>
      <c r="E127" s="63">
        <v>2.79</v>
      </c>
      <c r="F127" s="112">
        <v>542576.88</v>
      </c>
      <c r="G127" s="59">
        <v>0</v>
      </c>
      <c r="H127" s="112">
        <v>0</v>
      </c>
      <c r="I127" s="59">
        <v>151747</v>
      </c>
      <c r="J127" s="139">
        <v>423374.13</v>
      </c>
      <c r="K127" s="59">
        <v>42725</v>
      </c>
      <c r="L127" s="112">
        <v>119202.75</v>
      </c>
    </row>
    <row r="128" spans="1:12" x14ac:dyDescent="0.25">
      <c r="A128" s="64">
        <v>64923077</v>
      </c>
      <c r="B128" s="125" t="s">
        <v>200</v>
      </c>
      <c r="C128" s="126" t="s">
        <v>4</v>
      </c>
      <c r="D128" s="59">
        <v>3089</v>
      </c>
      <c r="E128" s="63">
        <v>20.41</v>
      </c>
      <c r="F128" s="112">
        <v>63046.490000000005</v>
      </c>
      <c r="G128" s="59">
        <v>0</v>
      </c>
      <c r="H128" s="112">
        <v>0</v>
      </c>
      <c r="I128" s="59">
        <v>0</v>
      </c>
      <c r="J128" s="139">
        <v>0</v>
      </c>
      <c r="K128" s="59">
        <v>3089</v>
      </c>
      <c r="L128" s="112">
        <v>63046.490000000005</v>
      </c>
    </row>
    <row r="129" spans="1:12" x14ac:dyDescent="0.25">
      <c r="A129" s="64">
        <v>64923116</v>
      </c>
      <c r="B129" s="125" t="s">
        <v>177</v>
      </c>
      <c r="C129" s="126" t="s">
        <v>4</v>
      </c>
      <c r="D129" s="59">
        <v>25540</v>
      </c>
      <c r="E129" s="63">
        <v>18.13</v>
      </c>
      <c r="F129" s="112">
        <v>463040.2</v>
      </c>
      <c r="G129" s="59">
        <v>0</v>
      </c>
      <c r="H129" s="112">
        <v>0</v>
      </c>
      <c r="I129" s="59">
        <v>25540</v>
      </c>
      <c r="J129" s="139">
        <v>463040.19999999995</v>
      </c>
      <c r="K129" s="59">
        <v>0</v>
      </c>
      <c r="L129" s="112">
        <v>0</v>
      </c>
    </row>
    <row r="130" spans="1:12" x14ac:dyDescent="0.25">
      <c r="A130" s="64">
        <v>64990200</v>
      </c>
      <c r="B130" s="125" t="s">
        <v>150</v>
      </c>
      <c r="C130" s="126" t="s">
        <v>4</v>
      </c>
      <c r="D130" s="59">
        <v>20256</v>
      </c>
      <c r="E130" s="63">
        <v>20.37</v>
      </c>
      <c r="F130" s="112">
        <v>412614.72000000009</v>
      </c>
      <c r="G130" s="59">
        <v>0</v>
      </c>
      <c r="H130" s="112">
        <v>0</v>
      </c>
      <c r="I130" s="59">
        <v>9122</v>
      </c>
      <c r="J130" s="139">
        <v>185815.14</v>
      </c>
      <c r="K130" s="59">
        <v>11134</v>
      </c>
      <c r="L130" s="112">
        <v>226799.58000000007</v>
      </c>
    </row>
    <row r="131" spans="1:12" x14ac:dyDescent="0.25">
      <c r="A131" s="64">
        <v>65111072</v>
      </c>
      <c r="B131" s="125" t="s">
        <v>7</v>
      </c>
      <c r="C131" s="126" t="s">
        <v>4</v>
      </c>
      <c r="D131" s="59">
        <v>2400</v>
      </c>
      <c r="E131" s="63">
        <v>3.33</v>
      </c>
      <c r="F131" s="112">
        <v>7992</v>
      </c>
      <c r="G131" s="59">
        <v>0</v>
      </c>
      <c r="H131" s="112">
        <v>0</v>
      </c>
      <c r="I131" s="59">
        <v>0</v>
      </c>
      <c r="J131" s="139">
        <v>0</v>
      </c>
      <c r="K131" s="59">
        <v>2400</v>
      </c>
      <c r="L131" s="112">
        <v>7992</v>
      </c>
    </row>
    <row r="132" spans="1:12" x14ac:dyDescent="0.25">
      <c r="A132" s="64">
        <v>65111080</v>
      </c>
      <c r="B132" s="125" t="s">
        <v>176</v>
      </c>
      <c r="C132" s="126" t="s">
        <v>4</v>
      </c>
      <c r="D132" s="59">
        <v>33950</v>
      </c>
      <c r="E132" s="63">
        <v>3.65</v>
      </c>
      <c r="F132" s="112">
        <v>123917.5</v>
      </c>
      <c r="G132" s="59">
        <v>0</v>
      </c>
      <c r="H132" s="112">
        <v>0</v>
      </c>
      <c r="I132" s="59">
        <v>0</v>
      </c>
      <c r="J132" s="139">
        <v>0</v>
      </c>
      <c r="K132" s="59">
        <v>33950</v>
      </c>
      <c r="L132" s="112">
        <v>123917.5</v>
      </c>
    </row>
    <row r="133" spans="1:12" x14ac:dyDescent="0.25">
      <c r="A133" s="64">
        <v>65113037</v>
      </c>
      <c r="B133" s="125" t="s">
        <v>175</v>
      </c>
      <c r="C133" s="126" t="s">
        <v>4</v>
      </c>
      <c r="D133" s="59">
        <v>16990</v>
      </c>
      <c r="E133" s="63">
        <v>3.61</v>
      </c>
      <c r="F133" s="112">
        <v>61333.9</v>
      </c>
      <c r="G133" s="59">
        <v>0</v>
      </c>
      <c r="H133" s="112">
        <v>0</v>
      </c>
      <c r="I133" s="59">
        <v>16990</v>
      </c>
      <c r="J133" s="139">
        <v>61333.9</v>
      </c>
      <c r="K133" s="59">
        <v>0</v>
      </c>
      <c r="L133" s="112">
        <v>0</v>
      </c>
    </row>
    <row r="134" spans="1:12" x14ac:dyDescent="0.25">
      <c r="A134" s="64">
        <v>65121082</v>
      </c>
      <c r="B134" s="125" t="s">
        <v>178</v>
      </c>
      <c r="C134" s="126" t="s">
        <v>4</v>
      </c>
      <c r="D134" s="59">
        <v>34135</v>
      </c>
      <c r="E134" s="63">
        <v>5.79</v>
      </c>
      <c r="F134" s="112">
        <v>197641.65</v>
      </c>
      <c r="G134" s="59">
        <v>0</v>
      </c>
      <c r="H134" s="112">
        <v>0</v>
      </c>
      <c r="I134" s="59">
        <v>0</v>
      </c>
      <c r="J134" s="139">
        <v>0</v>
      </c>
      <c r="K134" s="59">
        <v>34135</v>
      </c>
      <c r="L134" s="112">
        <v>197641.65</v>
      </c>
    </row>
    <row r="135" spans="1:12" x14ac:dyDescent="0.25">
      <c r="A135" s="64">
        <v>65123071</v>
      </c>
      <c r="B135" s="125" t="s">
        <v>75</v>
      </c>
      <c r="C135" s="126" t="s">
        <v>4</v>
      </c>
      <c r="D135" s="59">
        <v>300</v>
      </c>
      <c r="E135" s="63">
        <v>5.36</v>
      </c>
      <c r="F135" s="112">
        <v>1608</v>
      </c>
      <c r="G135" s="59">
        <v>0</v>
      </c>
      <c r="H135" s="112">
        <v>0</v>
      </c>
      <c r="I135" s="59">
        <v>0</v>
      </c>
      <c r="J135" s="139">
        <v>0</v>
      </c>
      <c r="K135" s="59">
        <v>300</v>
      </c>
      <c r="L135" s="112">
        <v>1608</v>
      </c>
    </row>
    <row r="136" spans="1:12" x14ac:dyDescent="0.25">
      <c r="A136" s="64">
        <v>65190107</v>
      </c>
      <c r="B136" s="125" t="s">
        <v>141</v>
      </c>
      <c r="C136" s="126" t="s">
        <v>4</v>
      </c>
      <c r="D136" s="59">
        <v>172822</v>
      </c>
      <c r="E136" s="63">
        <v>3.33</v>
      </c>
      <c r="F136" s="112">
        <v>575497.26</v>
      </c>
      <c r="G136" s="59">
        <v>0</v>
      </c>
      <c r="H136" s="112">
        <v>0</v>
      </c>
      <c r="I136" s="59">
        <v>39730</v>
      </c>
      <c r="J136" s="139">
        <v>132300.9</v>
      </c>
      <c r="K136" s="59">
        <v>133092</v>
      </c>
      <c r="L136" s="112">
        <v>443196.36</v>
      </c>
    </row>
    <row r="137" spans="1:12" x14ac:dyDescent="0.25">
      <c r="A137" s="64">
        <v>65190203</v>
      </c>
      <c r="B137" s="125" t="s">
        <v>135</v>
      </c>
      <c r="C137" s="126" t="s">
        <v>4</v>
      </c>
      <c r="D137" s="59">
        <v>107078</v>
      </c>
      <c r="E137" s="63">
        <v>5.36</v>
      </c>
      <c r="F137" s="112">
        <v>573938.07999999996</v>
      </c>
      <c r="G137" s="59">
        <v>0</v>
      </c>
      <c r="H137" s="112">
        <v>0</v>
      </c>
      <c r="I137" s="59">
        <v>18557</v>
      </c>
      <c r="J137" s="139">
        <v>99465.52</v>
      </c>
      <c r="K137" s="59">
        <v>88521</v>
      </c>
      <c r="L137" s="112">
        <v>474472.55999999994</v>
      </c>
    </row>
    <row r="138" spans="1:12" x14ac:dyDescent="0.25">
      <c r="A138" s="64">
        <v>65211032</v>
      </c>
      <c r="B138" s="125" t="s">
        <v>173</v>
      </c>
      <c r="C138" s="126" t="s">
        <v>4</v>
      </c>
      <c r="D138" s="59">
        <v>14650</v>
      </c>
      <c r="E138" s="63">
        <v>3.61</v>
      </c>
      <c r="F138" s="112">
        <v>52886.5</v>
      </c>
      <c r="G138" s="59">
        <v>0</v>
      </c>
      <c r="H138" s="112">
        <v>0</v>
      </c>
      <c r="I138" s="59">
        <v>14650</v>
      </c>
      <c r="J138" s="139">
        <v>52886.5</v>
      </c>
      <c r="K138" s="59">
        <v>0</v>
      </c>
      <c r="L138" s="112">
        <v>0</v>
      </c>
    </row>
    <row r="139" spans="1:12" x14ac:dyDescent="0.25">
      <c r="A139" s="64">
        <v>65311074</v>
      </c>
      <c r="B139" s="125" t="s">
        <v>88</v>
      </c>
      <c r="C139" s="126" t="s">
        <v>4</v>
      </c>
      <c r="D139" s="59">
        <v>5200</v>
      </c>
      <c r="E139" s="63">
        <v>4.4000000000000004</v>
      </c>
      <c r="F139" s="112">
        <v>22880.000000000007</v>
      </c>
      <c r="G139" s="59">
        <v>0</v>
      </c>
      <c r="H139" s="112">
        <v>0</v>
      </c>
      <c r="I139" s="59">
        <v>0</v>
      </c>
      <c r="J139" s="139">
        <v>0</v>
      </c>
      <c r="K139" s="59">
        <v>5200</v>
      </c>
      <c r="L139" s="112">
        <v>22880.000000000007</v>
      </c>
    </row>
    <row r="140" spans="1:12" x14ac:dyDescent="0.25">
      <c r="A140" s="64">
        <v>65390115</v>
      </c>
      <c r="B140" s="125" t="s">
        <v>90</v>
      </c>
      <c r="C140" s="126" t="s">
        <v>4</v>
      </c>
      <c r="D140" s="59">
        <v>171839</v>
      </c>
      <c r="E140" s="63">
        <v>4.4400000000000004</v>
      </c>
      <c r="F140" s="112">
        <v>762965.16</v>
      </c>
      <c r="G140" s="59">
        <v>0</v>
      </c>
      <c r="H140" s="112">
        <v>0</v>
      </c>
      <c r="I140" s="59">
        <v>26016</v>
      </c>
      <c r="J140" s="139">
        <v>115511.04000000001</v>
      </c>
      <c r="K140" s="59">
        <v>145823</v>
      </c>
      <c r="L140" s="112">
        <v>647454.12</v>
      </c>
    </row>
    <row r="141" spans="1:12" x14ac:dyDescent="0.25">
      <c r="A141" s="64">
        <v>65690103</v>
      </c>
      <c r="B141" s="125" t="s">
        <v>226</v>
      </c>
      <c r="C141" s="126" t="s">
        <v>4</v>
      </c>
      <c r="D141" s="59">
        <v>9805</v>
      </c>
      <c r="E141" s="63">
        <v>11.15</v>
      </c>
      <c r="F141" s="112">
        <v>109325.75</v>
      </c>
      <c r="G141" s="59">
        <v>0</v>
      </c>
      <c r="H141" s="112">
        <v>0</v>
      </c>
      <c r="I141" s="59">
        <v>8825</v>
      </c>
      <c r="J141" s="139">
        <v>98398.75</v>
      </c>
      <c r="K141" s="59">
        <v>980</v>
      </c>
      <c r="L141" s="112">
        <v>10927</v>
      </c>
    </row>
    <row r="142" spans="1:12" x14ac:dyDescent="0.25">
      <c r="A142" s="64">
        <v>66090150</v>
      </c>
      <c r="B142" s="125" t="s">
        <v>216</v>
      </c>
      <c r="C142" s="126" t="s">
        <v>16</v>
      </c>
      <c r="D142" s="59">
        <v>443</v>
      </c>
      <c r="E142" s="63">
        <v>383.16</v>
      </c>
      <c r="F142" s="112">
        <v>169739.88000000003</v>
      </c>
      <c r="G142" s="59">
        <v>0</v>
      </c>
      <c r="H142" s="112">
        <v>0</v>
      </c>
      <c r="I142" s="59">
        <v>88</v>
      </c>
      <c r="J142" s="139">
        <v>33718.080000000002</v>
      </c>
      <c r="K142" s="59">
        <v>355</v>
      </c>
      <c r="L142" s="112">
        <v>136021.80000000005</v>
      </c>
    </row>
    <row r="143" spans="1:12" x14ac:dyDescent="0.25">
      <c r="A143" s="64">
        <v>67090125</v>
      </c>
      <c r="B143" s="125" t="s">
        <v>37</v>
      </c>
      <c r="C143" s="126" t="s">
        <v>4</v>
      </c>
      <c r="D143" s="59">
        <v>1204</v>
      </c>
      <c r="E143" s="63">
        <v>4.17</v>
      </c>
      <c r="F143" s="112">
        <v>5020.679999999993</v>
      </c>
      <c r="G143" s="59">
        <v>137507</v>
      </c>
      <c r="H143" s="112">
        <v>573404.18999999994</v>
      </c>
      <c r="I143" s="59">
        <v>598</v>
      </c>
      <c r="J143" s="139">
        <v>2493.66</v>
      </c>
      <c r="K143" s="59">
        <v>138113</v>
      </c>
      <c r="L143" s="112">
        <v>575931.20999999985</v>
      </c>
    </row>
    <row r="144" spans="1:12" x14ac:dyDescent="0.25">
      <c r="A144" s="64">
        <v>67590557</v>
      </c>
      <c r="B144" s="125" t="s">
        <v>196</v>
      </c>
      <c r="C144" s="126" t="s">
        <v>4</v>
      </c>
      <c r="D144" s="59">
        <v>713</v>
      </c>
      <c r="E144" s="63">
        <v>550.72</v>
      </c>
      <c r="F144" s="112">
        <v>392663.36000000004</v>
      </c>
      <c r="G144" s="59">
        <v>0</v>
      </c>
      <c r="H144" s="112">
        <v>0</v>
      </c>
      <c r="I144" s="59">
        <v>84</v>
      </c>
      <c r="J144" s="139">
        <v>46260.480000000003</v>
      </c>
      <c r="K144" s="59">
        <v>629</v>
      </c>
      <c r="L144" s="112">
        <v>346402.88000000006</v>
      </c>
    </row>
    <row r="145" spans="1:12" x14ac:dyDescent="0.25">
      <c r="A145" s="64">
        <v>69090125</v>
      </c>
      <c r="B145" s="125" t="s">
        <v>201</v>
      </c>
      <c r="C145" s="126" t="s">
        <v>4</v>
      </c>
      <c r="D145" s="59">
        <v>3850</v>
      </c>
      <c r="E145" s="63">
        <v>4.95</v>
      </c>
      <c r="F145" s="112">
        <v>19057.5</v>
      </c>
      <c r="G145" s="59">
        <v>0</v>
      </c>
      <c r="H145" s="112">
        <v>0</v>
      </c>
      <c r="I145" s="59">
        <v>3850</v>
      </c>
      <c r="J145" s="139">
        <v>19057.5</v>
      </c>
      <c r="K145" s="59">
        <v>0</v>
      </c>
      <c r="L145" s="112">
        <v>0</v>
      </c>
    </row>
    <row r="146" spans="1:12" x14ac:dyDescent="0.25">
      <c r="A146" s="64">
        <v>70090105</v>
      </c>
      <c r="B146" s="125" t="s">
        <v>121</v>
      </c>
      <c r="C146" s="126" t="s">
        <v>6</v>
      </c>
      <c r="D146" s="59">
        <v>74673</v>
      </c>
      <c r="E146" s="63">
        <v>2.89</v>
      </c>
      <c r="F146" s="112">
        <v>215804.97000000003</v>
      </c>
      <c r="G146" s="59">
        <v>0</v>
      </c>
      <c r="H146" s="112">
        <v>0</v>
      </c>
      <c r="I146" s="59">
        <v>20000</v>
      </c>
      <c r="J146" s="139">
        <v>57800</v>
      </c>
      <c r="K146" s="59">
        <v>54673</v>
      </c>
      <c r="L146" s="112">
        <v>158004.97000000003</v>
      </c>
    </row>
    <row r="147" spans="1:12" x14ac:dyDescent="0.25">
      <c r="A147" s="64">
        <v>70990105</v>
      </c>
      <c r="B147" s="125" t="s">
        <v>60</v>
      </c>
      <c r="C147" s="126" t="s">
        <v>6</v>
      </c>
      <c r="D147" s="59">
        <v>15875</v>
      </c>
      <c r="E147" s="63">
        <v>2.2400000000000002</v>
      </c>
      <c r="F147" s="112">
        <v>35560.000000000007</v>
      </c>
      <c r="G147" s="59">
        <v>0</v>
      </c>
      <c r="H147" s="112">
        <v>0</v>
      </c>
      <c r="I147" s="59">
        <v>3715</v>
      </c>
      <c r="J147" s="139">
        <v>8321.6</v>
      </c>
      <c r="K147" s="59">
        <v>12160</v>
      </c>
      <c r="L147" s="112">
        <v>27238.400000000009</v>
      </c>
    </row>
    <row r="148" spans="1:12" x14ac:dyDescent="0.25">
      <c r="A148" s="64">
        <v>71290117</v>
      </c>
      <c r="B148" s="125" t="s">
        <v>27</v>
      </c>
      <c r="C148" s="126" t="s">
        <v>6</v>
      </c>
      <c r="D148" s="59">
        <v>8159</v>
      </c>
      <c r="E148" s="63">
        <v>7.62</v>
      </c>
      <c r="F148" s="112">
        <v>62171.58</v>
      </c>
      <c r="G148" s="59">
        <v>0</v>
      </c>
      <c r="H148" s="112">
        <v>0</v>
      </c>
      <c r="I148" s="59">
        <v>0</v>
      </c>
      <c r="J148" s="139">
        <v>0</v>
      </c>
      <c r="K148" s="59">
        <v>8159</v>
      </c>
      <c r="L148" s="112">
        <v>62171.58</v>
      </c>
    </row>
    <row r="149" spans="1:12" x14ac:dyDescent="0.25">
      <c r="A149" s="64">
        <v>71390101</v>
      </c>
      <c r="B149" s="125" t="s">
        <v>105</v>
      </c>
      <c r="C149" s="126" t="s">
        <v>6</v>
      </c>
      <c r="D149" s="59">
        <v>38657</v>
      </c>
      <c r="E149" s="63">
        <v>3.44</v>
      </c>
      <c r="F149" s="112">
        <v>132980.08000000002</v>
      </c>
      <c r="G149" s="59">
        <v>0</v>
      </c>
      <c r="H149" s="112">
        <v>0</v>
      </c>
      <c r="I149" s="59">
        <v>4950</v>
      </c>
      <c r="J149" s="139">
        <v>17028</v>
      </c>
      <c r="K149" s="59">
        <v>33707</v>
      </c>
      <c r="L149" s="112">
        <v>115952.08000000002</v>
      </c>
    </row>
    <row r="150" spans="1:12" x14ac:dyDescent="0.25">
      <c r="A150" s="64">
        <v>71490102</v>
      </c>
      <c r="B150" s="125" t="s">
        <v>106</v>
      </c>
      <c r="C150" s="126" t="s">
        <v>107</v>
      </c>
      <c r="D150" s="59">
        <v>4146</v>
      </c>
      <c r="E150" s="63">
        <v>3.24</v>
      </c>
      <c r="F150" s="112">
        <v>13433.04</v>
      </c>
      <c r="G150" s="59">
        <v>0</v>
      </c>
      <c r="H150" s="112">
        <v>0</v>
      </c>
      <c r="I150" s="59">
        <v>3350</v>
      </c>
      <c r="J150" s="139">
        <v>10854</v>
      </c>
      <c r="K150" s="59">
        <v>796</v>
      </c>
      <c r="L150" s="112">
        <v>2579.0400000000009</v>
      </c>
    </row>
    <row r="151" spans="1:12" x14ac:dyDescent="0.25">
      <c r="A151" s="64">
        <v>71690104</v>
      </c>
      <c r="B151" s="125" t="s">
        <v>78</v>
      </c>
      <c r="C151" s="126" t="s">
        <v>4</v>
      </c>
      <c r="D151" s="59">
        <v>0</v>
      </c>
      <c r="E151" s="63">
        <v>2.17</v>
      </c>
      <c r="F151" s="112">
        <v>0</v>
      </c>
      <c r="G151" s="59">
        <v>0</v>
      </c>
      <c r="H151" s="112">
        <v>0</v>
      </c>
      <c r="I151" s="59">
        <v>0</v>
      </c>
      <c r="J151" s="139">
        <v>0</v>
      </c>
      <c r="K151" s="59">
        <v>0</v>
      </c>
      <c r="L151" s="112">
        <v>0</v>
      </c>
    </row>
    <row r="152" spans="1:12" x14ac:dyDescent="0.25">
      <c r="A152" s="64">
        <v>71690112</v>
      </c>
      <c r="B152" s="125" t="s">
        <v>12</v>
      </c>
      <c r="C152" s="126" t="s">
        <v>6</v>
      </c>
      <c r="D152" s="59">
        <v>6252</v>
      </c>
      <c r="E152" s="63">
        <v>14.28</v>
      </c>
      <c r="F152" s="112">
        <v>89278.56</v>
      </c>
      <c r="G152" s="59">
        <v>43486</v>
      </c>
      <c r="H152" s="112">
        <v>620980.07999999996</v>
      </c>
      <c r="I152" s="59">
        <v>3985</v>
      </c>
      <c r="J152" s="139">
        <v>56905.799999999996</v>
      </c>
      <c r="K152" s="59">
        <v>45753</v>
      </c>
      <c r="L152" s="112">
        <v>653352.83999999985</v>
      </c>
    </row>
    <row r="153" spans="1:12" x14ac:dyDescent="0.25">
      <c r="A153" s="64">
        <v>71690120</v>
      </c>
      <c r="B153" s="125" t="s">
        <v>81</v>
      </c>
      <c r="C153" s="126" t="s">
        <v>6</v>
      </c>
      <c r="D153" s="59">
        <v>30005</v>
      </c>
      <c r="E153" s="63">
        <v>32.85</v>
      </c>
      <c r="F153" s="112">
        <v>985664.25</v>
      </c>
      <c r="G153" s="59">
        <v>0</v>
      </c>
      <c r="H153" s="112">
        <v>0</v>
      </c>
      <c r="I153" s="59">
        <v>11315</v>
      </c>
      <c r="J153" s="139">
        <v>371697.75</v>
      </c>
      <c r="K153" s="59">
        <v>18690</v>
      </c>
      <c r="L153" s="112">
        <v>613966.5</v>
      </c>
    </row>
    <row r="154" spans="1:12" x14ac:dyDescent="0.25">
      <c r="A154" s="64">
        <v>71790113</v>
      </c>
      <c r="B154" s="125" t="s">
        <v>95</v>
      </c>
      <c r="C154" s="126" t="s">
        <v>6</v>
      </c>
      <c r="D154" s="59">
        <v>14623</v>
      </c>
      <c r="E154" s="63">
        <v>16.829999999999998</v>
      </c>
      <c r="F154" s="112">
        <v>246105.08999999997</v>
      </c>
      <c r="G154" s="59">
        <v>40428</v>
      </c>
      <c r="H154" s="112">
        <v>680403.23999999987</v>
      </c>
      <c r="I154" s="59">
        <v>700</v>
      </c>
      <c r="J154" s="139">
        <v>11780.999999999998</v>
      </c>
      <c r="K154" s="59">
        <v>54351</v>
      </c>
      <c r="L154" s="112">
        <v>914727.32999999984</v>
      </c>
    </row>
    <row r="155" spans="1:12" x14ac:dyDescent="0.25">
      <c r="A155" s="64">
        <v>73290104</v>
      </c>
      <c r="B155" s="125" t="s">
        <v>19</v>
      </c>
      <c r="C155" s="126" t="s">
        <v>6</v>
      </c>
      <c r="D155" s="59">
        <v>78112</v>
      </c>
      <c r="E155" s="63">
        <v>2.13</v>
      </c>
      <c r="F155" s="112">
        <v>166378.56</v>
      </c>
      <c r="G155" s="59">
        <v>0</v>
      </c>
      <c r="H155" s="112">
        <v>0</v>
      </c>
      <c r="I155" s="59">
        <v>14559</v>
      </c>
      <c r="J155" s="139">
        <v>31010.67</v>
      </c>
      <c r="K155" s="59">
        <v>63553</v>
      </c>
      <c r="L155" s="112">
        <v>135367.89000000001</v>
      </c>
    </row>
    <row r="156" spans="1:12" x14ac:dyDescent="0.25">
      <c r="A156" s="64">
        <v>73290200</v>
      </c>
      <c r="B156" s="125" t="s">
        <v>18</v>
      </c>
      <c r="C156" s="126" t="s">
        <v>6</v>
      </c>
      <c r="D156" s="59">
        <v>119758</v>
      </c>
      <c r="E156" s="63">
        <v>3.62</v>
      </c>
      <c r="F156" s="112">
        <v>433523.96000000008</v>
      </c>
      <c r="G156" s="59">
        <v>0</v>
      </c>
      <c r="H156" s="112">
        <v>0</v>
      </c>
      <c r="I156" s="59">
        <v>25952</v>
      </c>
      <c r="J156" s="139">
        <v>93946.240000000005</v>
      </c>
      <c r="K156" s="59">
        <v>93806</v>
      </c>
      <c r="L156" s="112">
        <v>339577.72000000009</v>
      </c>
    </row>
    <row r="157" spans="1:12" x14ac:dyDescent="0.25">
      <c r="A157" s="64">
        <v>73291115</v>
      </c>
      <c r="B157" s="125" t="s">
        <v>212</v>
      </c>
      <c r="C157" s="126" t="s">
        <v>6</v>
      </c>
      <c r="D157" s="59">
        <v>0</v>
      </c>
      <c r="E157" s="63">
        <v>2.31</v>
      </c>
      <c r="F157" s="112">
        <v>0</v>
      </c>
      <c r="G157" s="59">
        <v>0</v>
      </c>
      <c r="H157" s="112">
        <v>0</v>
      </c>
      <c r="I157" s="59">
        <v>0</v>
      </c>
      <c r="J157" s="139">
        <v>0</v>
      </c>
      <c r="K157" s="59">
        <v>0</v>
      </c>
      <c r="L157" s="112">
        <v>0</v>
      </c>
    </row>
    <row r="158" spans="1:12" x14ac:dyDescent="0.25">
      <c r="A158" s="64">
        <v>73292070</v>
      </c>
      <c r="B158" s="125" t="s">
        <v>144</v>
      </c>
      <c r="C158" s="126" t="s">
        <v>6</v>
      </c>
      <c r="D158" s="59">
        <v>13610</v>
      </c>
      <c r="E158" s="63">
        <v>3.65</v>
      </c>
      <c r="F158" s="112">
        <v>49676.5</v>
      </c>
      <c r="G158" s="59">
        <v>0</v>
      </c>
      <c r="H158" s="112">
        <v>0</v>
      </c>
      <c r="I158" s="59">
        <v>0</v>
      </c>
      <c r="J158" s="139">
        <v>0</v>
      </c>
      <c r="K158" s="59">
        <v>13610</v>
      </c>
      <c r="L158" s="112">
        <v>49676.5</v>
      </c>
    </row>
    <row r="159" spans="1:12" x14ac:dyDescent="0.25">
      <c r="A159" s="64">
        <v>73590308</v>
      </c>
      <c r="B159" s="125" t="s">
        <v>188</v>
      </c>
      <c r="C159" s="126" t="s">
        <v>4</v>
      </c>
      <c r="D159" s="59">
        <v>24770</v>
      </c>
      <c r="E159" s="63">
        <v>43.95</v>
      </c>
      <c r="F159" s="112">
        <v>1088641.5</v>
      </c>
      <c r="G159" s="59">
        <v>0</v>
      </c>
      <c r="H159" s="112">
        <v>0</v>
      </c>
      <c r="I159" s="59">
        <v>9272</v>
      </c>
      <c r="J159" s="139">
        <v>407504.4</v>
      </c>
      <c r="K159" s="59">
        <v>15498</v>
      </c>
      <c r="L159" s="112">
        <v>681137.1</v>
      </c>
    </row>
    <row r="160" spans="1:12" x14ac:dyDescent="0.25">
      <c r="A160" s="64">
        <v>73690108</v>
      </c>
      <c r="B160" s="125" t="s">
        <v>163</v>
      </c>
      <c r="C160" s="126" t="s">
        <v>6</v>
      </c>
      <c r="D160" s="59">
        <v>18332</v>
      </c>
      <c r="E160" s="63">
        <v>21.4</v>
      </c>
      <c r="F160" s="112">
        <v>392304.79999999993</v>
      </c>
      <c r="G160" s="59">
        <v>0</v>
      </c>
      <c r="H160" s="112">
        <v>0</v>
      </c>
      <c r="I160" s="59">
        <v>1820</v>
      </c>
      <c r="J160" s="139">
        <v>38948</v>
      </c>
      <c r="K160" s="59">
        <v>16512</v>
      </c>
      <c r="L160" s="112">
        <v>353356.79999999993</v>
      </c>
    </row>
    <row r="161" spans="1:12" x14ac:dyDescent="0.25">
      <c r="A161" s="64">
        <v>73690132</v>
      </c>
      <c r="B161" s="125" t="s">
        <v>33</v>
      </c>
      <c r="C161" s="126" t="s">
        <v>6</v>
      </c>
      <c r="D161" s="59">
        <v>9781</v>
      </c>
      <c r="E161" s="63">
        <v>8.49</v>
      </c>
      <c r="F161" s="112">
        <v>83040.69</v>
      </c>
      <c r="G161" s="59">
        <v>0</v>
      </c>
      <c r="H161" s="112">
        <v>0</v>
      </c>
      <c r="I161" s="59">
        <v>439</v>
      </c>
      <c r="J161" s="139">
        <v>3727.11</v>
      </c>
      <c r="K161" s="59">
        <v>9342</v>
      </c>
      <c r="L161" s="112">
        <v>79313.58</v>
      </c>
    </row>
    <row r="162" spans="1:12" x14ac:dyDescent="0.25">
      <c r="A162" s="64">
        <v>73790100</v>
      </c>
      <c r="B162" s="125" t="s">
        <v>31</v>
      </c>
      <c r="C162" s="126" t="s">
        <v>16</v>
      </c>
      <c r="D162" s="59">
        <v>51</v>
      </c>
      <c r="E162" s="63">
        <v>4.16</v>
      </c>
      <c r="F162" s="112">
        <v>212.16</v>
      </c>
      <c r="G162" s="59">
        <v>0</v>
      </c>
      <c r="H162" s="112">
        <v>0</v>
      </c>
      <c r="I162" s="59">
        <v>0</v>
      </c>
      <c r="J162" s="139">
        <v>0</v>
      </c>
      <c r="K162" s="59">
        <v>51</v>
      </c>
      <c r="L162" s="112">
        <v>212.16</v>
      </c>
    </row>
    <row r="163" spans="1:12" x14ac:dyDescent="0.25">
      <c r="A163" s="64">
        <v>73790205</v>
      </c>
      <c r="B163" s="125" t="s">
        <v>51</v>
      </c>
      <c r="C163" s="126" t="s">
        <v>16</v>
      </c>
      <c r="D163" s="59">
        <v>30896</v>
      </c>
      <c r="E163" s="63">
        <v>3.68</v>
      </c>
      <c r="F163" s="112">
        <v>113697.28</v>
      </c>
      <c r="G163" s="59">
        <v>0</v>
      </c>
      <c r="H163" s="112">
        <v>0</v>
      </c>
      <c r="I163" s="59">
        <v>0</v>
      </c>
      <c r="J163" s="139">
        <v>0</v>
      </c>
      <c r="K163" s="59">
        <v>30896</v>
      </c>
      <c r="L163" s="112">
        <v>113697.28</v>
      </c>
    </row>
    <row r="164" spans="1:12" x14ac:dyDescent="0.25">
      <c r="A164" s="64">
        <v>73790301</v>
      </c>
      <c r="B164" s="125" t="s">
        <v>71</v>
      </c>
      <c r="C164" s="126" t="s">
        <v>16</v>
      </c>
      <c r="D164" s="59">
        <v>4794</v>
      </c>
      <c r="E164" s="63">
        <v>5.22</v>
      </c>
      <c r="F164" s="112">
        <v>25024.68</v>
      </c>
      <c r="G164" s="59">
        <v>0</v>
      </c>
      <c r="H164" s="112">
        <v>0</v>
      </c>
      <c r="I164" s="59">
        <v>0</v>
      </c>
      <c r="J164" s="139">
        <v>0</v>
      </c>
      <c r="K164" s="59">
        <v>4794</v>
      </c>
      <c r="L164" s="112">
        <v>25024.68</v>
      </c>
    </row>
    <row r="165" spans="1:12" x14ac:dyDescent="0.25">
      <c r="A165" s="64">
        <v>73790406</v>
      </c>
      <c r="B165" s="125" t="s">
        <v>39</v>
      </c>
      <c r="C165" s="126" t="s">
        <v>16</v>
      </c>
      <c r="D165" s="59">
        <v>26402</v>
      </c>
      <c r="E165" s="63">
        <v>11.65</v>
      </c>
      <c r="F165" s="112">
        <v>307583.30000000005</v>
      </c>
      <c r="G165" s="59">
        <v>0</v>
      </c>
      <c r="H165" s="112">
        <v>0</v>
      </c>
      <c r="I165" s="59">
        <v>0</v>
      </c>
      <c r="J165" s="139">
        <v>0</v>
      </c>
      <c r="K165" s="59">
        <v>26402</v>
      </c>
      <c r="L165" s="112">
        <v>307583.30000000005</v>
      </c>
    </row>
    <row r="166" spans="1:12" x14ac:dyDescent="0.25">
      <c r="A166" s="64">
        <v>73790502</v>
      </c>
      <c r="B166" s="125" t="s">
        <v>30</v>
      </c>
      <c r="C166" s="126" t="s">
        <v>16</v>
      </c>
      <c r="D166" s="59">
        <v>15904</v>
      </c>
      <c r="E166" s="63">
        <v>20.12</v>
      </c>
      <c r="F166" s="112">
        <v>319988.48000000004</v>
      </c>
      <c r="G166" s="59">
        <v>0</v>
      </c>
      <c r="H166" s="112">
        <v>0</v>
      </c>
      <c r="I166" s="59">
        <v>5</v>
      </c>
      <c r="J166" s="139">
        <v>100.60000000000001</v>
      </c>
      <c r="K166" s="59">
        <v>15899</v>
      </c>
      <c r="L166" s="112">
        <v>319887.88000000006</v>
      </c>
    </row>
    <row r="167" spans="1:12" x14ac:dyDescent="0.25">
      <c r="A167" s="64">
        <v>73790607</v>
      </c>
      <c r="B167" s="125" t="s">
        <v>52</v>
      </c>
      <c r="C167" s="126" t="s">
        <v>16</v>
      </c>
      <c r="D167" s="59">
        <v>209</v>
      </c>
      <c r="E167" s="63">
        <v>72.52</v>
      </c>
      <c r="F167" s="112">
        <v>15156.68</v>
      </c>
      <c r="G167" s="59">
        <v>0</v>
      </c>
      <c r="H167" s="112">
        <v>0</v>
      </c>
      <c r="I167" s="59">
        <v>1</v>
      </c>
      <c r="J167" s="139">
        <v>72.52</v>
      </c>
      <c r="K167" s="59">
        <v>208</v>
      </c>
      <c r="L167" s="112">
        <v>15084.16</v>
      </c>
    </row>
    <row r="168" spans="1:12" x14ac:dyDescent="0.25">
      <c r="A168" s="64">
        <v>74190102</v>
      </c>
      <c r="B168" s="125" t="s">
        <v>108</v>
      </c>
      <c r="C168" s="126" t="s">
        <v>6</v>
      </c>
      <c r="D168" s="59">
        <v>56561</v>
      </c>
      <c r="E168" s="63">
        <v>3.56</v>
      </c>
      <c r="F168" s="112">
        <v>201357.16</v>
      </c>
      <c r="G168" s="59">
        <v>57660</v>
      </c>
      <c r="H168" s="112">
        <v>205269.6</v>
      </c>
      <c r="I168" s="59">
        <v>10555</v>
      </c>
      <c r="J168" s="139">
        <v>37575.800000000003</v>
      </c>
      <c r="K168" s="59">
        <v>103666</v>
      </c>
      <c r="L168" s="112">
        <v>369050.96</v>
      </c>
    </row>
    <row r="169" spans="1:12" x14ac:dyDescent="0.25">
      <c r="A169" s="64">
        <v>74192071</v>
      </c>
      <c r="B169" s="125" t="s">
        <v>77</v>
      </c>
      <c r="C169" s="126" t="s">
        <v>6</v>
      </c>
      <c r="D169" s="59">
        <v>25376</v>
      </c>
      <c r="E169" s="63">
        <v>3.6</v>
      </c>
      <c r="F169" s="112">
        <v>91353.600000000006</v>
      </c>
      <c r="G169" s="59">
        <v>17276</v>
      </c>
      <c r="H169" s="112">
        <v>62193.599999999999</v>
      </c>
      <c r="I169" s="59">
        <v>0</v>
      </c>
      <c r="J169" s="139">
        <v>0</v>
      </c>
      <c r="K169" s="59">
        <v>42652</v>
      </c>
      <c r="L169" s="112">
        <v>153547.20000000001</v>
      </c>
    </row>
    <row r="170" spans="1:12" x14ac:dyDescent="0.25">
      <c r="A170" s="64">
        <v>74390107</v>
      </c>
      <c r="B170" s="125" t="s">
        <v>28</v>
      </c>
      <c r="C170" s="126" t="s">
        <v>6</v>
      </c>
      <c r="D170" s="59">
        <v>16579</v>
      </c>
      <c r="E170" s="63">
        <v>2.6</v>
      </c>
      <c r="F170" s="112">
        <v>43105.4</v>
      </c>
      <c r="G170" s="59">
        <v>0</v>
      </c>
      <c r="H170" s="112">
        <v>0</v>
      </c>
      <c r="I170" s="59">
        <v>1350</v>
      </c>
      <c r="J170" s="139">
        <v>3510</v>
      </c>
      <c r="K170" s="59">
        <v>15229</v>
      </c>
      <c r="L170" s="112">
        <v>39595.4</v>
      </c>
    </row>
    <row r="171" spans="1:12" x14ac:dyDescent="0.25">
      <c r="A171" s="64">
        <v>74390123</v>
      </c>
      <c r="B171" s="125" t="s">
        <v>26</v>
      </c>
      <c r="C171" s="126" t="s">
        <v>6</v>
      </c>
      <c r="D171" s="59">
        <v>12468</v>
      </c>
      <c r="E171" s="63">
        <v>8.36</v>
      </c>
      <c r="F171" s="112">
        <v>104232.48</v>
      </c>
      <c r="G171" s="59">
        <v>0</v>
      </c>
      <c r="H171" s="112">
        <v>0</v>
      </c>
      <c r="I171" s="59">
        <v>1005</v>
      </c>
      <c r="J171" s="139">
        <v>8401.7999999999993</v>
      </c>
      <c r="K171" s="59">
        <v>11463</v>
      </c>
      <c r="L171" s="112">
        <v>95830.68</v>
      </c>
    </row>
    <row r="172" spans="1:12" x14ac:dyDescent="0.25">
      <c r="A172" s="64">
        <v>74390228</v>
      </c>
      <c r="B172" s="125" t="s">
        <v>92</v>
      </c>
      <c r="C172" s="126" t="s">
        <v>6</v>
      </c>
      <c r="D172" s="59">
        <v>36961</v>
      </c>
      <c r="E172" s="63">
        <v>23.53</v>
      </c>
      <c r="F172" s="112">
        <v>869692.33000000007</v>
      </c>
      <c r="G172" s="59">
        <v>0</v>
      </c>
      <c r="H172" s="112">
        <v>0</v>
      </c>
      <c r="I172" s="59">
        <v>2250</v>
      </c>
      <c r="J172" s="139">
        <v>52942.5</v>
      </c>
      <c r="K172" s="59">
        <v>34711</v>
      </c>
      <c r="L172" s="112">
        <v>816749.83000000007</v>
      </c>
    </row>
    <row r="173" spans="1:12" x14ac:dyDescent="0.25">
      <c r="A173" s="64">
        <v>74390308</v>
      </c>
      <c r="B173" s="125" t="s">
        <v>110</v>
      </c>
      <c r="C173" s="126" t="s">
        <v>6</v>
      </c>
      <c r="D173" s="59">
        <v>26206</v>
      </c>
      <c r="E173" s="63">
        <v>9.89</v>
      </c>
      <c r="F173" s="112">
        <v>259177.34000000003</v>
      </c>
      <c r="G173" s="59">
        <v>0</v>
      </c>
      <c r="H173" s="112">
        <v>0</v>
      </c>
      <c r="I173" s="59">
        <v>3130</v>
      </c>
      <c r="J173" s="139">
        <v>30955.7</v>
      </c>
      <c r="K173" s="59">
        <v>23076</v>
      </c>
      <c r="L173" s="112">
        <v>228221.64</v>
      </c>
    </row>
    <row r="174" spans="1:12" x14ac:dyDescent="0.25">
      <c r="A174" s="64">
        <v>74390404</v>
      </c>
      <c r="B174" s="125" t="s">
        <v>109</v>
      </c>
      <c r="C174" s="126" t="s">
        <v>6</v>
      </c>
      <c r="D174" s="59">
        <v>39480</v>
      </c>
      <c r="E174" s="63">
        <v>4.38</v>
      </c>
      <c r="F174" s="112">
        <v>172922.4</v>
      </c>
      <c r="G174" s="59">
        <v>40243</v>
      </c>
      <c r="H174" s="112">
        <v>176264.34</v>
      </c>
      <c r="I174" s="59">
        <v>7834</v>
      </c>
      <c r="J174" s="139">
        <v>34312.92</v>
      </c>
      <c r="K174" s="59">
        <v>71889</v>
      </c>
      <c r="L174" s="112">
        <v>314873.82</v>
      </c>
    </row>
    <row r="175" spans="1:12" x14ac:dyDescent="0.25">
      <c r="A175" s="64">
        <v>74391070</v>
      </c>
      <c r="B175" s="125" t="s">
        <v>17</v>
      </c>
      <c r="C175" s="126" t="s">
        <v>6</v>
      </c>
      <c r="D175" s="59">
        <v>9183</v>
      </c>
      <c r="E175" s="63">
        <v>3.54</v>
      </c>
      <c r="F175" s="112">
        <v>32507.82</v>
      </c>
      <c r="G175" s="59">
        <v>0</v>
      </c>
      <c r="H175" s="112">
        <v>0</v>
      </c>
      <c r="I175" s="59">
        <v>0</v>
      </c>
      <c r="J175" s="139">
        <v>0</v>
      </c>
      <c r="K175" s="59">
        <v>9183</v>
      </c>
      <c r="L175" s="112">
        <v>32507.82</v>
      </c>
    </row>
    <row r="176" spans="1:12" x14ac:dyDescent="0.25">
      <c r="A176" s="64">
        <v>74393076</v>
      </c>
      <c r="B176" s="125" t="s">
        <v>190</v>
      </c>
      <c r="C176" s="126" t="s">
        <v>6</v>
      </c>
      <c r="D176" s="59">
        <v>9495</v>
      </c>
      <c r="E176" s="63">
        <v>4.72</v>
      </c>
      <c r="F176" s="112">
        <v>44816.399999999994</v>
      </c>
      <c r="G176" s="59">
        <v>0</v>
      </c>
      <c r="H176" s="112">
        <v>0</v>
      </c>
      <c r="I176" s="59">
        <v>0</v>
      </c>
      <c r="J176" s="139">
        <v>0</v>
      </c>
      <c r="K176" s="59">
        <v>9495</v>
      </c>
      <c r="L176" s="112">
        <v>44816.399999999994</v>
      </c>
    </row>
    <row r="177" spans="1:12" x14ac:dyDescent="0.25">
      <c r="A177" s="64">
        <v>74590406</v>
      </c>
      <c r="B177" s="125" t="s">
        <v>164</v>
      </c>
      <c r="C177" s="126" t="s">
        <v>6</v>
      </c>
      <c r="D177" s="59">
        <v>74259</v>
      </c>
      <c r="E177" s="63">
        <v>4.59</v>
      </c>
      <c r="F177" s="112">
        <v>340848.81000000006</v>
      </c>
      <c r="G177" s="59">
        <v>0</v>
      </c>
      <c r="H177" s="112">
        <v>0</v>
      </c>
      <c r="I177" s="59">
        <v>13377</v>
      </c>
      <c r="J177" s="139">
        <v>61400.43</v>
      </c>
      <c r="K177" s="59">
        <v>60882</v>
      </c>
      <c r="L177" s="112">
        <v>279448.38000000006</v>
      </c>
    </row>
    <row r="178" spans="1:12" x14ac:dyDescent="0.25">
      <c r="A178" s="64">
        <v>75490101</v>
      </c>
      <c r="B178" s="125" t="s">
        <v>113</v>
      </c>
      <c r="C178" s="126" t="s">
        <v>4</v>
      </c>
      <c r="D178" s="59">
        <v>104995</v>
      </c>
      <c r="E178" s="63">
        <v>4.55</v>
      </c>
      <c r="F178" s="112">
        <v>477727.24999999988</v>
      </c>
      <c r="G178" s="59">
        <v>0</v>
      </c>
      <c r="H178" s="112">
        <v>0</v>
      </c>
      <c r="I178" s="59">
        <v>20506</v>
      </c>
      <c r="J178" s="139">
        <v>93302.3</v>
      </c>
      <c r="K178" s="59">
        <v>84489</v>
      </c>
      <c r="L178" s="112">
        <v>384424.9499999999</v>
      </c>
    </row>
    <row r="179" spans="1:12" x14ac:dyDescent="0.25">
      <c r="A179" s="64">
        <v>75491073</v>
      </c>
      <c r="B179" s="125" t="s">
        <v>41</v>
      </c>
      <c r="C179" s="126" t="s">
        <v>4</v>
      </c>
      <c r="D179" s="59">
        <v>16187</v>
      </c>
      <c r="E179" s="63">
        <v>4.55</v>
      </c>
      <c r="F179" s="112">
        <v>73650.849999999991</v>
      </c>
      <c r="G179" s="59">
        <v>0</v>
      </c>
      <c r="H179" s="112">
        <v>0</v>
      </c>
      <c r="I179" s="59">
        <v>47</v>
      </c>
      <c r="J179" s="139">
        <v>213.85</v>
      </c>
      <c r="K179" s="59">
        <v>16140</v>
      </c>
      <c r="L179" s="112">
        <v>73436.999999999985</v>
      </c>
    </row>
    <row r="180" spans="1:12" x14ac:dyDescent="0.25">
      <c r="A180" s="64">
        <v>75590102</v>
      </c>
      <c r="B180" s="125" t="s">
        <v>111</v>
      </c>
      <c r="C180" s="126" t="s">
        <v>4</v>
      </c>
      <c r="D180" s="59">
        <v>31718</v>
      </c>
      <c r="E180" s="63">
        <v>4.91</v>
      </c>
      <c r="F180" s="112">
        <v>155735.38</v>
      </c>
      <c r="G180" s="59">
        <v>51559</v>
      </c>
      <c r="H180" s="112">
        <v>253154.69</v>
      </c>
      <c r="I180" s="59">
        <v>20968</v>
      </c>
      <c r="J180" s="139">
        <v>102952.88</v>
      </c>
      <c r="K180" s="59">
        <v>62309</v>
      </c>
      <c r="L180" s="112">
        <v>305937.19</v>
      </c>
    </row>
    <row r="181" spans="1:12" x14ac:dyDescent="0.25">
      <c r="A181" s="64">
        <v>75591074</v>
      </c>
      <c r="B181" s="125" t="s">
        <v>32</v>
      </c>
      <c r="C181" s="126" t="s">
        <v>4</v>
      </c>
      <c r="D181" s="59">
        <v>1750</v>
      </c>
      <c r="E181" s="63">
        <v>4.91</v>
      </c>
      <c r="F181" s="112">
        <v>8592.5</v>
      </c>
      <c r="G181" s="59">
        <v>0</v>
      </c>
      <c r="H181" s="112">
        <v>0</v>
      </c>
      <c r="I181" s="59">
        <v>0</v>
      </c>
      <c r="J181" s="139">
        <v>0</v>
      </c>
      <c r="K181" s="59">
        <v>1750</v>
      </c>
      <c r="L181" s="112">
        <v>8592.5</v>
      </c>
    </row>
    <row r="182" spans="1:12" x14ac:dyDescent="0.25">
      <c r="A182" s="64">
        <v>75690103</v>
      </c>
      <c r="B182" s="125" t="s">
        <v>116</v>
      </c>
      <c r="C182" s="126" t="s">
        <v>4</v>
      </c>
      <c r="D182" s="59">
        <v>1750</v>
      </c>
      <c r="E182" s="63">
        <v>2.92</v>
      </c>
      <c r="F182" s="112">
        <v>5110</v>
      </c>
      <c r="G182" s="59">
        <v>17870</v>
      </c>
      <c r="H182" s="112">
        <v>52180.4</v>
      </c>
      <c r="I182" s="59">
        <v>1750</v>
      </c>
      <c r="J182" s="139">
        <v>5110</v>
      </c>
      <c r="K182" s="59">
        <v>17870</v>
      </c>
      <c r="L182" s="112">
        <v>52180.4</v>
      </c>
    </row>
    <row r="183" spans="1:12" x14ac:dyDescent="0.25">
      <c r="A183" s="64">
        <v>75691075</v>
      </c>
      <c r="B183" s="125" t="s">
        <v>40</v>
      </c>
      <c r="C183" s="126" t="s">
        <v>4</v>
      </c>
      <c r="D183" s="59">
        <v>3000</v>
      </c>
      <c r="E183" s="63">
        <v>2.92</v>
      </c>
      <c r="F183" s="112">
        <v>8760</v>
      </c>
      <c r="G183" s="59">
        <v>0</v>
      </c>
      <c r="H183" s="112">
        <v>0</v>
      </c>
      <c r="I183" s="59">
        <v>0</v>
      </c>
      <c r="J183" s="139">
        <v>0</v>
      </c>
      <c r="K183" s="59">
        <v>3000</v>
      </c>
      <c r="L183" s="112">
        <v>8760</v>
      </c>
    </row>
    <row r="184" spans="1:12" x14ac:dyDescent="0.25">
      <c r="A184" s="64">
        <v>76590104</v>
      </c>
      <c r="B184" s="125" t="s">
        <v>124</v>
      </c>
      <c r="C184" s="126" t="s">
        <v>6</v>
      </c>
      <c r="D184" s="59">
        <v>207629</v>
      </c>
      <c r="E184" s="63">
        <v>5.78</v>
      </c>
      <c r="F184" s="112">
        <v>1200095.6199999996</v>
      </c>
      <c r="G184" s="59">
        <v>126992</v>
      </c>
      <c r="H184" s="112">
        <v>734013.76</v>
      </c>
      <c r="I184" s="59">
        <v>114284</v>
      </c>
      <c r="J184" s="139">
        <v>660561.52</v>
      </c>
      <c r="K184" s="59">
        <v>220337</v>
      </c>
      <c r="L184" s="112">
        <v>1273547.8599999996</v>
      </c>
    </row>
    <row r="185" spans="1:12" x14ac:dyDescent="0.25">
      <c r="A185" s="64">
        <v>77091073</v>
      </c>
      <c r="B185" s="125" t="s">
        <v>145</v>
      </c>
      <c r="C185" s="126" t="s">
        <v>6</v>
      </c>
      <c r="D185" s="59">
        <v>42765</v>
      </c>
      <c r="E185" s="63">
        <v>2.57</v>
      </c>
      <c r="F185" s="112">
        <v>109906.04999999999</v>
      </c>
      <c r="G185" s="59">
        <v>12487</v>
      </c>
      <c r="H185" s="112">
        <v>32091.589999999997</v>
      </c>
      <c r="I185" s="59">
        <v>0</v>
      </c>
      <c r="J185" s="139">
        <v>0</v>
      </c>
      <c r="K185" s="59">
        <v>55252</v>
      </c>
      <c r="L185" s="112">
        <v>141997.63999999998</v>
      </c>
    </row>
    <row r="186" spans="1:12" x14ac:dyDescent="0.25">
      <c r="A186" s="64">
        <v>78090103</v>
      </c>
      <c r="B186" s="125" t="s">
        <v>20</v>
      </c>
      <c r="C186" s="126" t="s">
        <v>6</v>
      </c>
      <c r="D186" s="59">
        <v>219887</v>
      </c>
      <c r="E186" s="63">
        <v>6.65</v>
      </c>
      <c r="F186" s="112">
        <v>1462248.5500000003</v>
      </c>
      <c r="G186" s="59">
        <v>88282</v>
      </c>
      <c r="H186" s="112">
        <v>587075.30000000005</v>
      </c>
      <c r="I186" s="59">
        <v>62033</v>
      </c>
      <c r="J186" s="139">
        <v>412519.45</v>
      </c>
      <c r="K186" s="59">
        <v>246136</v>
      </c>
      <c r="L186" s="112">
        <v>1636804.4000000004</v>
      </c>
    </row>
    <row r="187" spans="1:12" x14ac:dyDescent="0.25">
      <c r="A187" s="64">
        <v>78091018</v>
      </c>
      <c r="B187" s="125" t="s">
        <v>191</v>
      </c>
      <c r="C187" s="126" t="s">
        <v>6</v>
      </c>
      <c r="D187" s="59">
        <v>12113</v>
      </c>
      <c r="E187" s="63">
        <v>3.62</v>
      </c>
      <c r="F187" s="112">
        <v>43849.06</v>
      </c>
      <c r="G187" s="59">
        <v>0</v>
      </c>
      <c r="H187" s="112">
        <v>0</v>
      </c>
      <c r="I187" s="59">
        <v>0</v>
      </c>
      <c r="J187" s="139">
        <v>0</v>
      </c>
      <c r="K187" s="59">
        <v>12113</v>
      </c>
      <c r="L187" s="112">
        <v>43849.06</v>
      </c>
    </row>
    <row r="188" spans="1:12" x14ac:dyDescent="0.25">
      <c r="A188" s="64">
        <v>78091075</v>
      </c>
      <c r="B188" s="125" t="s">
        <v>118</v>
      </c>
      <c r="C188" s="126" t="s">
        <v>6</v>
      </c>
      <c r="D188" s="59">
        <v>25964</v>
      </c>
      <c r="E188" s="63">
        <v>2.99</v>
      </c>
      <c r="F188" s="112">
        <v>77632.36</v>
      </c>
      <c r="G188" s="59">
        <v>0</v>
      </c>
      <c r="H188" s="112">
        <v>0</v>
      </c>
      <c r="I188" s="59">
        <v>0</v>
      </c>
      <c r="J188" s="139">
        <v>0</v>
      </c>
      <c r="K188" s="59">
        <v>25964</v>
      </c>
      <c r="L188" s="112">
        <v>77632.36</v>
      </c>
    </row>
    <row r="189" spans="1:12" x14ac:dyDescent="0.25">
      <c r="A189" s="64">
        <v>78091163</v>
      </c>
      <c r="B189" s="125" t="s">
        <v>192</v>
      </c>
      <c r="C189" s="126" t="s">
        <v>6</v>
      </c>
      <c r="D189" s="59">
        <v>12263</v>
      </c>
      <c r="E189" s="63">
        <v>3.61</v>
      </c>
      <c r="F189" s="112">
        <v>44269.43</v>
      </c>
      <c r="G189" s="59">
        <v>0</v>
      </c>
      <c r="H189" s="112">
        <v>0</v>
      </c>
      <c r="I189" s="59">
        <v>0</v>
      </c>
      <c r="J189" s="139">
        <v>0</v>
      </c>
      <c r="K189" s="59">
        <v>12263</v>
      </c>
      <c r="L189" s="112">
        <v>44269.43</v>
      </c>
    </row>
    <row r="190" spans="1:12" x14ac:dyDescent="0.25">
      <c r="A190" s="64">
        <v>78590108</v>
      </c>
      <c r="B190" s="125" t="s">
        <v>137</v>
      </c>
      <c r="C190" s="126" t="s">
        <v>6</v>
      </c>
      <c r="D190" s="59">
        <v>178838</v>
      </c>
      <c r="E190" s="63">
        <v>3.92</v>
      </c>
      <c r="F190" s="112">
        <v>701044.95999999985</v>
      </c>
      <c r="G190" s="59">
        <v>0</v>
      </c>
      <c r="H190" s="112">
        <v>0</v>
      </c>
      <c r="I190" s="59">
        <v>23157</v>
      </c>
      <c r="J190" s="139">
        <v>90775.44</v>
      </c>
      <c r="K190" s="59">
        <v>155681</v>
      </c>
      <c r="L190" s="112">
        <v>610269.51999999979</v>
      </c>
    </row>
    <row r="191" spans="1:12" x14ac:dyDescent="0.25">
      <c r="A191" s="64">
        <v>78591030</v>
      </c>
      <c r="B191" s="125" t="s">
        <v>240</v>
      </c>
      <c r="C191" s="126" t="s">
        <v>6</v>
      </c>
      <c r="D191" s="59">
        <v>0</v>
      </c>
      <c r="E191" s="63">
        <v>4.01</v>
      </c>
      <c r="F191" s="112">
        <v>0</v>
      </c>
      <c r="G191" s="59">
        <v>11476</v>
      </c>
      <c r="H191" s="112">
        <v>46018.759999999995</v>
      </c>
      <c r="I191" s="59">
        <v>0</v>
      </c>
      <c r="J191" s="139">
        <v>0</v>
      </c>
      <c r="K191" s="59">
        <v>11476</v>
      </c>
      <c r="L191" s="112">
        <v>46018.759999999995</v>
      </c>
    </row>
    <row r="192" spans="1:12" x14ac:dyDescent="0.25">
      <c r="A192" s="64">
        <v>78591071</v>
      </c>
      <c r="B192" s="125" t="s">
        <v>189</v>
      </c>
      <c r="C192" s="126" t="s">
        <v>6</v>
      </c>
      <c r="D192" s="59">
        <v>16445</v>
      </c>
      <c r="E192" s="63">
        <v>3.89</v>
      </c>
      <c r="F192" s="112">
        <v>63971.050000000017</v>
      </c>
      <c r="G192" s="59">
        <v>0</v>
      </c>
      <c r="H192" s="112">
        <v>0</v>
      </c>
      <c r="I192" s="59">
        <v>0</v>
      </c>
      <c r="J192" s="139">
        <v>0</v>
      </c>
      <c r="K192" s="59">
        <v>16445</v>
      </c>
      <c r="L192" s="112">
        <v>63971.050000000017</v>
      </c>
    </row>
    <row r="193" spans="1:12" x14ac:dyDescent="0.25">
      <c r="A193" s="64">
        <v>82090205</v>
      </c>
      <c r="B193" s="125" t="s">
        <v>94</v>
      </c>
      <c r="C193" s="126" t="s">
        <v>6</v>
      </c>
      <c r="D193" s="59">
        <v>75048</v>
      </c>
      <c r="E193" s="63">
        <v>5.0599999999999996</v>
      </c>
      <c r="F193" s="112">
        <v>379742.87999999995</v>
      </c>
      <c r="G193" s="59">
        <v>0</v>
      </c>
      <c r="H193" s="112">
        <v>0</v>
      </c>
      <c r="I193" s="59">
        <v>20000</v>
      </c>
      <c r="J193" s="139">
        <v>101199.99999999999</v>
      </c>
      <c r="K193" s="59">
        <v>55048</v>
      </c>
      <c r="L193" s="112">
        <v>278542.87999999995</v>
      </c>
    </row>
    <row r="194" spans="1:12" x14ac:dyDescent="0.25">
      <c r="A194" s="64">
        <v>83590404</v>
      </c>
      <c r="B194" s="125" t="s">
        <v>136</v>
      </c>
      <c r="C194" s="126" t="s">
        <v>6</v>
      </c>
      <c r="D194" s="59">
        <v>50863</v>
      </c>
      <c r="E194" s="63">
        <v>5.09</v>
      </c>
      <c r="F194" s="112">
        <v>258892.66999999998</v>
      </c>
      <c r="G194" s="59">
        <v>57781</v>
      </c>
      <c r="H194" s="112">
        <v>294105.28999999998</v>
      </c>
      <c r="I194" s="59">
        <v>15552</v>
      </c>
      <c r="J194" s="139">
        <v>79159.679999999993</v>
      </c>
      <c r="K194" s="59">
        <v>93092</v>
      </c>
      <c r="L194" s="112">
        <v>473838.27999999997</v>
      </c>
    </row>
    <row r="195" spans="1:12" x14ac:dyDescent="0.25">
      <c r="A195" s="64">
        <v>84090104</v>
      </c>
      <c r="B195" s="125" t="s">
        <v>122</v>
      </c>
      <c r="C195" s="126" t="s">
        <v>6</v>
      </c>
      <c r="D195" s="59">
        <v>595358</v>
      </c>
      <c r="E195" s="63">
        <v>8.81</v>
      </c>
      <c r="F195" s="112">
        <v>5245103.9800000004</v>
      </c>
      <c r="G195" s="59">
        <v>0</v>
      </c>
      <c r="H195" s="112">
        <v>0</v>
      </c>
      <c r="I195" s="59">
        <v>145498</v>
      </c>
      <c r="J195" s="139">
        <v>1281837.3800000001</v>
      </c>
      <c r="K195" s="59">
        <v>449860</v>
      </c>
      <c r="L195" s="112">
        <v>3963266.6000000006</v>
      </c>
    </row>
    <row r="196" spans="1:12" x14ac:dyDescent="0.25">
      <c r="A196" s="64">
        <v>84091076</v>
      </c>
      <c r="B196" s="125" t="s">
        <v>184</v>
      </c>
      <c r="C196" s="126" t="s">
        <v>6</v>
      </c>
      <c r="D196" s="59">
        <v>22053</v>
      </c>
      <c r="E196" s="63">
        <v>2.6</v>
      </c>
      <c r="F196" s="112">
        <v>57337.8</v>
      </c>
      <c r="G196" s="59">
        <v>0</v>
      </c>
      <c r="H196" s="112">
        <v>0</v>
      </c>
      <c r="I196" s="59">
        <v>0</v>
      </c>
      <c r="J196" s="139">
        <v>0</v>
      </c>
      <c r="K196" s="59">
        <v>22053</v>
      </c>
      <c r="L196" s="112">
        <v>57337.8</v>
      </c>
    </row>
    <row r="197" spans="1:12" x14ac:dyDescent="0.25">
      <c r="A197" s="64">
        <v>84091084</v>
      </c>
      <c r="B197" s="125" t="s">
        <v>213</v>
      </c>
      <c r="C197" s="126" t="s">
        <v>6</v>
      </c>
      <c r="D197" s="59">
        <v>45236</v>
      </c>
      <c r="E197" s="63">
        <v>2.77</v>
      </c>
      <c r="F197" s="112">
        <v>125303.72</v>
      </c>
      <c r="G197" s="59">
        <v>0</v>
      </c>
      <c r="H197" s="112">
        <v>0</v>
      </c>
      <c r="I197" s="59">
        <v>0</v>
      </c>
      <c r="J197" s="139">
        <v>0</v>
      </c>
      <c r="K197" s="59">
        <v>45236</v>
      </c>
      <c r="L197" s="112">
        <v>125303.72</v>
      </c>
    </row>
    <row r="198" spans="1:12" x14ac:dyDescent="0.25">
      <c r="A198" s="64">
        <v>84091211</v>
      </c>
      <c r="B198" s="125" t="s">
        <v>138</v>
      </c>
      <c r="C198" s="126" t="s">
        <v>6</v>
      </c>
      <c r="D198" s="59">
        <v>30127</v>
      </c>
      <c r="E198" s="63">
        <v>2.77</v>
      </c>
      <c r="F198" s="112">
        <v>83451.789999999994</v>
      </c>
      <c r="G198" s="59">
        <v>0</v>
      </c>
      <c r="H198" s="112">
        <v>0</v>
      </c>
      <c r="I198" s="59">
        <v>30127</v>
      </c>
      <c r="J198" s="139">
        <v>83451.789999999994</v>
      </c>
      <c r="K198" s="59">
        <v>0</v>
      </c>
      <c r="L198" s="112">
        <v>0</v>
      </c>
    </row>
    <row r="199" spans="1:12" x14ac:dyDescent="0.25">
      <c r="A199" s="64">
        <v>86690105</v>
      </c>
      <c r="B199" s="125" t="s">
        <v>50</v>
      </c>
      <c r="C199" s="126" t="s">
        <v>6</v>
      </c>
      <c r="D199" s="59">
        <v>37793</v>
      </c>
      <c r="E199" s="63">
        <v>4.4000000000000004</v>
      </c>
      <c r="F199" s="112">
        <v>166289.20000000001</v>
      </c>
      <c r="G199" s="59">
        <v>0</v>
      </c>
      <c r="H199" s="112">
        <v>0</v>
      </c>
      <c r="I199" s="59">
        <v>1650</v>
      </c>
      <c r="J199" s="139">
        <v>7260.0000000000009</v>
      </c>
      <c r="K199" s="59">
        <v>36143</v>
      </c>
      <c r="L199" s="112">
        <v>159029.20000000001</v>
      </c>
    </row>
    <row r="200" spans="1:12" x14ac:dyDescent="0.25">
      <c r="A200" s="64">
        <v>88190120</v>
      </c>
      <c r="B200" s="125" t="s">
        <v>101</v>
      </c>
      <c r="C200" s="126" t="s">
        <v>6</v>
      </c>
      <c r="D200" s="59">
        <v>54337</v>
      </c>
      <c r="E200" s="63">
        <v>4.62</v>
      </c>
      <c r="F200" s="112">
        <v>251036.94</v>
      </c>
      <c r="G200" s="59">
        <v>0</v>
      </c>
      <c r="H200" s="112">
        <v>0</v>
      </c>
      <c r="I200" s="59">
        <v>7720</v>
      </c>
      <c r="J200" s="139">
        <v>35666.400000000001</v>
      </c>
      <c r="K200" s="59">
        <v>46617</v>
      </c>
      <c r="L200" s="112">
        <v>215370.54</v>
      </c>
    </row>
    <row r="201" spans="1:12" x14ac:dyDescent="0.25">
      <c r="A201" s="64">
        <v>88190137</v>
      </c>
      <c r="B201" s="125" t="s">
        <v>155</v>
      </c>
      <c r="C201" s="126" t="s">
        <v>6</v>
      </c>
      <c r="D201" s="59">
        <v>50239</v>
      </c>
      <c r="E201" s="63">
        <v>8.39</v>
      </c>
      <c r="F201" s="112">
        <v>421505.21000000008</v>
      </c>
      <c r="G201" s="59">
        <v>0</v>
      </c>
      <c r="H201" s="112">
        <v>0</v>
      </c>
      <c r="I201" s="59">
        <v>8316</v>
      </c>
      <c r="J201" s="139">
        <v>69771.240000000005</v>
      </c>
      <c r="K201" s="59">
        <v>41923</v>
      </c>
      <c r="L201" s="112">
        <v>351733.97000000009</v>
      </c>
    </row>
    <row r="202" spans="1:12" x14ac:dyDescent="0.25">
      <c r="A202" s="64">
        <v>88290105</v>
      </c>
      <c r="B202" s="125" t="s">
        <v>115</v>
      </c>
      <c r="C202" s="126" t="s">
        <v>6</v>
      </c>
      <c r="D202" s="59">
        <v>16052</v>
      </c>
      <c r="E202" s="63">
        <v>2.39</v>
      </c>
      <c r="F202" s="112">
        <v>38364.28</v>
      </c>
      <c r="G202" s="59">
        <v>74847</v>
      </c>
      <c r="H202" s="112">
        <v>178884.33000000002</v>
      </c>
      <c r="I202" s="59">
        <v>5969</v>
      </c>
      <c r="J202" s="139">
        <v>14265.91</v>
      </c>
      <c r="K202" s="59">
        <v>84930</v>
      </c>
      <c r="L202" s="112">
        <v>202982.7</v>
      </c>
    </row>
    <row r="203" spans="1:12" x14ac:dyDescent="0.25">
      <c r="A203" s="64">
        <v>88291036</v>
      </c>
      <c r="B203" s="125" t="s">
        <v>181</v>
      </c>
      <c r="C203" s="126" t="s">
        <v>6</v>
      </c>
      <c r="D203" s="59">
        <v>14650</v>
      </c>
      <c r="E203" s="63">
        <v>2.5</v>
      </c>
      <c r="F203" s="112">
        <v>36625</v>
      </c>
      <c r="G203" s="59">
        <v>0</v>
      </c>
      <c r="H203" s="112">
        <v>0</v>
      </c>
      <c r="I203" s="59">
        <v>14650</v>
      </c>
      <c r="J203" s="139">
        <v>36625</v>
      </c>
      <c r="K203" s="59">
        <v>0</v>
      </c>
      <c r="L203" s="112">
        <v>0</v>
      </c>
    </row>
    <row r="204" spans="1:12" x14ac:dyDescent="0.25">
      <c r="A204" s="64">
        <v>88390106</v>
      </c>
      <c r="B204" s="125" t="s">
        <v>114</v>
      </c>
      <c r="C204" s="126" t="s">
        <v>6</v>
      </c>
      <c r="D204" s="59">
        <v>32198</v>
      </c>
      <c r="E204" s="63">
        <v>2.4700000000000002</v>
      </c>
      <c r="F204" s="112">
        <v>79529.060000000012</v>
      </c>
      <c r="G204" s="59">
        <v>0</v>
      </c>
      <c r="H204" s="112">
        <v>0</v>
      </c>
      <c r="I204" s="59">
        <v>5050</v>
      </c>
      <c r="J204" s="139">
        <v>12473.500000000002</v>
      </c>
      <c r="K204" s="59">
        <v>27148</v>
      </c>
      <c r="L204" s="112">
        <v>67055.560000000012</v>
      </c>
    </row>
    <row r="205" spans="1:12" x14ac:dyDescent="0.25">
      <c r="A205" s="64">
        <v>90090306</v>
      </c>
      <c r="B205" s="125" t="s">
        <v>93</v>
      </c>
      <c r="C205" s="126" t="s">
        <v>6</v>
      </c>
      <c r="D205" s="59">
        <v>250361</v>
      </c>
      <c r="E205" s="63">
        <v>2.36</v>
      </c>
      <c r="F205" s="112">
        <v>590851.96</v>
      </c>
      <c r="G205" s="59">
        <v>89887</v>
      </c>
      <c r="H205" s="112">
        <v>212133.31999999998</v>
      </c>
      <c r="I205" s="59">
        <v>50349</v>
      </c>
      <c r="J205" s="139">
        <v>118823.64</v>
      </c>
      <c r="K205" s="59">
        <v>289899</v>
      </c>
      <c r="L205" s="112">
        <v>684161.6399999999</v>
      </c>
    </row>
    <row r="206" spans="1:12" x14ac:dyDescent="0.25">
      <c r="A206" s="64">
        <v>90091077</v>
      </c>
      <c r="B206" s="125" t="s">
        <v>182</v>
      </c>
      <c r="C206" s="126" t="s">
        <v>6</v>
      </c>
      <c r="D206" s="59">
        <v>7963</v>
      </c>
      <c r="E206" s="63">
        <v>2.31</v>
      </c>
      <c r="F206" s="112">
        <v>18394.53</v>
      </c>
      <c r="G206" s="59">
        <v>35585</v>
      </c>
      <c r="H206" s="112">
        <v>82201.350000000006</v>
      </c>
      <c r="I206" s="59">
        <v>0</v>
      </c>
      <c r="J206" s="139">
        <v>0</v>
      </c>
      <c r="K206" s="59">
        <v>43548</v>
      </c>
      <c r="L206" s="112">
        <v>100595.88</v>
      </c>
    </row>
    <row r="207" spans="1:12" x14ac:dyDescent="0.25">
      <c r="A207" s="64">
        <v>90890104</v>
      </c>
      <c r="B207" s="125" t="s">
        <v>84</v>
      </c>
      <c r="C207" s="126" t="s">
        <v>6</v>
      </c>
      <c r="D207" s="59">
        <v>33322</v>
      </c>
      <c r="E207" s="63">
        <v>2.87</v>
      </c>
      <c r="F207" s="112">
        <v>95634.140000000014</v>
      </c>
      <c r="G207" s="59">
        <v>29746</v>
      </c>
      <c r="H207" s="112">
        <v>85371.02</v>
      </c>
      <c r="I207" s="59">
        <v>15167</v>
      </c>
      <c r="J207" s="139">
        <v>43529.29</v>
      </c>
      <c r="K207" s="59">
        <v>47901</v>
      </c>
      <c r="L207" s="112">
        <v>137475.87000000002</v>
      </c>
    </row>
    <row r="208" spans="1:12" x14ac:dyDescent="0.25">
      <c r="A208" s="64">
        <v>91890106</v>
      </c>
      <c r="B208" s="125" t="s">
        <v>156</v>
      </c>
      <c r="C208" s="126" t="s">
        <v>6</v>
      </c>
      <c r="D208" s="59">
        <v>120126</v>
      </c>
      <c r="E208" s="63">
        <v>1.98</v>
      </c>
      <c r="F208" s="112">
        <v>237849.47999999998</v>
      </c>
      <c r="G208" s="59">
        <v>0</v>
      </c>
      <c r="H208" s="112">
        <v>0</v>
      </c>
      <c r="I208" s="59">
        <v>56076</v>
      </c>
      <c r="J208" s="139">
        <v>111030.48</v>
      </c>
      <c r="K208" s="59">
        <v>64050</v>
      </c>
      <c r="L208" s="112">
        <v>126818.99999999999</v>
      </c>
    </row>
    <row r="209" spans="1:12" x14ac:dyDescent="0.25">
      <c r="A209" s="64">
        <v>91990107</v>
      </c>
      <c r="B209" s="125" t="s">
        <v>38</v>
      </c>
      <c r="C209" s="126" t="s">
        <v>6</v>
      </c>
      <c r="D209" s="59">
        <v>146494</v>
      </c>
      <c r="E209" s="63">
        <v>2.1800000000000002</v>
      </c>
      <c r="F209" s="112">
        <v>319356.92000000004</v>
      </c>
      <c r="G209" s="59">
        <v>0</v>
      </c>
      <c r="H209" s="112">
        <v>0</v>
      </c>
      <c r="I209" s="59">
        <v>36207</v>
      </c>
      <c r="J209" s="139">
        <v>78931.260000000009</v>
      </c>
      <c r="K209" s="59">
        <v>110287</v>
      </c>
      <c r="L209" s="112">
        <v>240425.66000000003</v>
      </c>
    </row>
    <row r="210" spans="1:12" x14ac:dyDescent="0.25">
      <c r="A210" s="64">
        <v>93690108</v>
      </c>
      <c r="B210" s="125" t="s">
        <v>68</v>
      </c>
      <c r="C210" s="126" t="s">
        <v>6</v>
      </c>
      <c r="D210" s="59">
        <v>34137</v>
      </c>
      <c r="E210" s="63">
        <v>4.79</v>
      </c>
      <c r="F210" s="112">
        <v>163516.22999999998</v>
      </c>
      <c r="G210" s="59">
        <v>0</v>
      </c>
      <c r="H210" s="112">
        <v>0</v>
      </c>
      <c r="I210" s="59">
        <v>8200</v>
      </c>
      <c r="J210" s="139">
        <v>39278</v>
      </c>
      <c r="K210" s="59">
        <v>25937</v>
      </c>
      <c r="L210" s="112">
        <v>124238.22999999998</v>
      </c>
    </row>
    <row r="211" spans="1:12" x14ac:dyDescent="0.25">
      <c r="A211" s="64">
        <v>93790100</v>
      </c>
      <c r="B211" s="125" t="s">
        <v>86</v>
      </c>
      <c r="C211" s="126" t="s">
        <v>6</v>
      </c>
      <c r="D211" s="59">
        <v>0</v>
      </c>
      <c r="E211" s="63">
        <v>3.38</v>
      </c>
      <c r="F211" s="112">
        <v>0</v>
      </c>
      <c r="G211" s="59">
        <v>0</v>
      </c>
      <c r="H211" s="112">
        <v>0</v>
      </c>
      <c r="I211" s="59">
        <v>0</v>
      </c>
      <c r="J211" s="139">
        <v>0</v>
      </c>
      <c r="K211" s="59">
        <v>0</v>
      </c>
      <c r="L211" s="112">
        <v>0</v>
      </c>
    </row>
    <row r="212" spans="1:12" x14ac:dyDescent="0.25">
      <c r="A212" s="64">
        <v>93791072</v>
      </c>
      <c r="B212" s="125" t="s">
        <v>5</v>
      </c>
      <c r="C212" s="126" t="s">
        <v>6</v>
      </c>
      <c r="D212" s="59">
        <v>0</v>
      </c>
      <c r="E212" s="63">
        <v>3.38</v>
      </c>
      <c r="F212" s="112">
        <v>0</v>
      </c>
      <c r="G212" s="59">
        <v>0</v>
      </c>
      <c r="H212" s="112">
        <v>0</v>
      </c>
      <c r="I212" s="59">
        <v>0</v>
      </c>
      <c r="J212" s="139">
        <v>0</v>
      </c>
      <c r="K212" s="59">
        <v>0</v>
      </c>
      <c r="L212" s="112">
        <v>0</v>
      </c>
    </row>
    <row r="213" spans="1:12" x14ac:dyDescent="0.25">
      <c r="A213" s="64">
        <v>93791441</v>
      </c>
      <c r="B213" s="125" t="s">
        <v>241</v>
      </c>
      <c r="C213" s="126" t="s">
        <v>6</v>
      </c>
      <c r="D213" s="59">
        <v>0</v>
      </c>
      <c r="E213" s="63">
        <v>2.0937135464631846</v>
      </c>
      <c r="F213" s="112">
        <v>0</v>
      </c>
      <c r="G213" s="59">
        <v>45606</v>
      </c>
      <c r="H213" s="112">
        <v>95485.9</v>
      </c>
      <c r="I213" s="59">
        <v>0</v>
      </c>
      <c r="J213" s="139">
        <v>0</v>
      </c>
      <c r="K213" s="59">
        <v>45606</v>
      </c>
      <c r="L213" s="112">
        <v>95485.9</v>
      </c>
    </row>
    <row r="214" spans="1:12" x14ac:dyDescent="0.25">
      <c r="A214" s="64">
        <v>93990127</v>
      </c>
      <c r="B214" s="125" t="s">
        <v>179</v>
      </c>
      <c r="C214" s="126" t="s">
        <v>4</v>
      </c>
      <c r="D214" s="59">
        <v>39273</v>
      </c>
      <c r="E214" s="63">
        <v>2.41</v>
      </c>
      <c r="F214" s="112">
        <v>94647.930000000051</v>
      </c>
      <c r="G214" s="59">
        <v>0</v>
      </c>
      <c r="H214" s="112">
        <v>0</v>
      </c>
      <c r="I214" s="59">
        <v>30830</v>
      </c>
      <c r="J214" s="139">
        <v>74300.3</v>
      </c>
      <c r="K214" s="59">
        <v>8443</v>
      </c>
      <c r="L214" s="112">
        <v>20347.630000000048</v>
      </c>
    </row>
    <row r="215" spans="1:12" x14ac:dyDescent="0.25">
      <c r="A215" s="64">
        <v>95190123</v>
      </c>
      <c r="B215" s="125" t="s">
        <v>69</v>
      </c>
      <c r="C215" s="126" t="s">
        <v>4</v>
      </c>
      <c r="D215" s="59">
        <v>58849</v>
      </c>
      <c r="E215" s="63">
        <v>1.96</v>
      </c>
      <c r="F215" s="112">
        <v>115344.04000000001</v>
      </c>
      <c r="G215" s="59">
        <v>205943</v>
      </c>
      <c r="H215" s="112">
        <v>403648.27999999997</v>
      </c>
      <c r="I215" s="59">
        <v>28473</v>
      </c>
      <c r="J215" s="139">
        <v>55807.08</v>
      </c>
      <c r="K215" s="59">
        <v>236319</v>
      </c>
      <c r="L215" s="112">
        <v>463185.23999999993</v>
      </c>
    </row>
    <row r="216" spans="1:12" x14ac:dyDescent="0.25">
      <c r="A216" s="64">
        <v>95192073</v>
      </c>
      <c r="B216" s="125" t="s">
        <v>24</v>
      </c>
      <c r="C216" s="126" t="s">
        <v>4</v>
      </c>
      <c r="D216" s="59">
        <v>30066</v>
      </c>
      <c r="E216" s="63">
        <v>2.56</v>
      </c>
      <c r="F216" s="112">
        <v>76968.959999999992</v>
      </c>
      <c r="G216" s="59">
        <v>0</v>
      </c>
      <c r="H216" s="112">
        <v>0</v>
      </c>
      <c r="I216" s="59">
        <v>0</v>
      </c>
      <c r="J216" s="139">
        <v>0</v>
      </c>
      <c r="K216" s="59">
        <v>30066</v>
      </c>
      <c r="L216" s="112">
        <v>76968.959999999992</v>
      </c>
    </row>
    <row r="217" spans="1:12" x14ac:dyDescent="0.25">
      <c r="A217" s="64">
        <v>95490126</v>
      </c>
      <c r="B217" s="125" t="s">
        <v>59</v>
      </c>
      <c r="C217" s="126" t="s">
        <v>4</v>
      </c>
      <c r="D217" s="59">
        <v>135291</v>
      </c>
      <c r="E217" s="63">
        <v>2.09</v>
      </c>
      <c r="F217" s="112">
        <v>282758.19</v>
      </c>
      <c r="G217" s="59">
        <v>0</v>
      </c>
      <c r="H217" s="112">
        <v>0</v>
      </c>
      <c r="I217" s="59">
        <v>41871</v>
      </c>
      <c r="J217" s="139">
        <v>87510.39</v>
      </c>
      <c r="K217" s="59">
        <v>93420</v>
      </c>
      <c r="L217" s="112">
        <v>195247.8</v>
      </c>
    </row>
    <row r="218" spans="1:12" x14ac:dyDescent="0.25">
      <c r="A218" s="64">
        <v>95590143</v>
      </c>
      <c r="B218" s="125" t="s">
        <v>64</v>
      </c>
      <c r="C218" s="126" t="s">
        <v>4</v>
      </c>
      <c r="D218" s="59">
        <v>427281</v>
      </c>
      <c r="E218" s="63">
        <v>2.25</v>
      </c>
      <c r="F218" s="112">
        <v>961382.25</v>
      </c>
      <c r="G218" s="59">
        <v>0</v>
      </c>
      <c r="H218" s="112">
        <v>0</v>
      </c>
      <c r="I218" s="59">
        <v>81601</v>
      </c>
      <c r="J218" s="139">
        <v>183602.25</v>
      </c>
      <c r="K218" s="59">
        <v>345680</v>
      </c>
      <c r="L218" s="112">
        <v>777780</v>
      </c>
    </row>
    <row r="219" spans="1:12" x14ac:dyDescent="0.25">
      <c r="A219" s="64">
        <v>95592077</v>
      </c>
      <c r="B219" s="125" t="s">
        <v>49</v>
      </c>
      <c r="C219" s="126" t="s">
        <v>4</v>
      </c>
      <c r="D219" s="59">
        <v>42932</v>
      </c>
      <c r="E219" s="63">
        <v>2.1800000000000002</v>
      </c>
      <c r="F219" s="112">
        <v>93591.760000000009</v>
      </c>
      <c r="G219" s="59">
        <v>0</v>
      </c>
      <c r="H219" s="112">
        <v>0</v>
      </c>
      <c r="I219" s="59">
        <v>0</v>
      </c>
      <c r="J219" s="139">
        <v>0</v>
      </c>
      <c r="K219" s="59">
        <v>42932</v>
      </c>
      <c r="L219" s="112">
        <v>93591.760000000009</v>
      </c>
    </row>
    <row r="220" spans="1:12" x14ac:dyDescent="0.25">
      <c r="A220" s="64">
        <v>96790147</v>
      </c>
      <c r="B220" s="125" t="s">
        <v>112</v>
      </c>
      <c r="C220" s="126" t="s">
        <v>4</v>
      </c>
      <c r="D220" s="59">
        <v>6252</v>
      </c>
      <c r="E220" s="63">
        <v>1.35</v>
      </c>
      <c r="F220" s="112">
        <v>8440.2000000000116</v>
      </c>
      <c r="G220" s="59">
        <v>50435</v>
      </c>
      <c r="H220" s="112">
        <v>68087.25</v>
      </c>
      <c r="I220" s="59">
        <v>6254</v>
      </c>
      <c r="J220" s="139">
        <v>8442.9000000000015</v>
      </c>
      <c r="K220" s="59">
        <v>50433</v>
      </c>
      <c r="L220" s="112">
        <v>68084.550000000017</v>
      </c>
    </row>
    <row r="221" spans="1:12" x14ac:dyDescent="0.25">
      <c r="A221" s="64">
        <v>96792031</v>
      </c>
      <c r="B221" s="125" t="s">
        <v>238</v>
      </c>
      <c r="C221" s="126" t="s">
        <v>4</v>
      </c>
      <c r="D221" s="59">
        <v>0</v>
      </c>
      <c r="E221" s="63">
        <v>1.51</v>
      </c>
      <c r="F221" s="112">
        <v>0</v>
      </c>
      <c r="G221" s="59">
        <v>50350</v>
      </c>
      <c r="H221" s="112">
        <v>76028.5</v>
      </c>
      <c r="I221" s="59">
        <v>0</v>
      </c>
      <c r="J221" s="139">
        <v>0</v>
      </c>
      <c r="K221" s="59">
        <v>50350</v>
      </c>
      <c r="L221" s="112">
        <v>76028.5</v>
      </c>
    </row>
    <row r="222" spans="1:12" x14ac:dyDescent="0.25">
      <c r="A222" s="64">
        <v>96792072</v>
      </c>
      <c r="B222" s="125" t="s">
        <v>48</v>
      </c>
      <c r="C222" s="126" t="s">
        <v>4</v>
      </c>
      <c r="D222" s="59">
        <v>42688</v>
      </c>
      <c r="E222" s="63">
        <v>1.37</v>
      </c>
      <c r="F222" s="112">
        <v>58482.560000000012</v>
      </c>
      <c r="G222" s="59">
        <v>0</v>
      </c>
      <c r="H222" s="112">
        <v>0</v>
      </c>
      <c r="I222" s="59">
        <v>0</v>
      </c>
      <c r="J222" s="139">
        <v>0</v>
      </c>
      <c r="K222" s="59">
        <v>42688</v>
      </c>
      <c r="L222" s="112">
        <v>58482.560000000012</v>
      </c>
    </row>
    <row r="223" spans="1:12" x14ac:dyDescent="0.25">
      <c r="A223" s="64">
        <v>96890148</v>
      </c>
      <c r="B223" s="125" t="s">
        <v>153</v>
      </c>
      <c r="C223" s="126" t="s">
        <v>4</v>
      </c>
      <c r="D223" s="59">
        <v>143479</v>
      </c>
      <c r="E223" s="63">
        <v>1.32</v>
      </c>
      <c r="F223" s="112">
        <v>189392.28000000003</v>
      </c>
      <c r="G223" s="59">
        <v>0</v>
      </c>
      <c r="H223" s="112">
        <v>0</v>
      </c>
      <c r="I223" s="59">
        <v>33500</v>
      </c>
      <c r="J223" s="139">
        <v>44220</v>
      </c>
      <c r="K223" s="59">
        <v>109979</v>
      </c>
      <c r="L223" s="112">
        <v>145172.28000000003</v>
      </c>
    </row>
    <row r="224" spans="1:12" x14ac:dyDescent="0.25">
      <c r="A224" s="64">
        <v>96891038</v>
      </c>
      <c r="B224" s="125" t="s">
        <v>180</v>
      </c>
      <c r="C224" s="126" t="s">
        <v>4</v>
      </c>
      <c r="D224" s="59">
        <v>25191</v>
      </c>
      <c r="E224" s="63">
        <v>1.49</v>
      </c>
      <c r="F224" s="112">
        <v>37534.589999999997</v>
      </c>
      <c r="G224" s="59">
        <v>0</v>
      </c>
      <c r="H224" s="112">
        <v>0</v>
      </c>
      <c r="I224" s="59">
        <v>25191</v>
      </c>
      <c r="J224" s="139">
        <v>37534.589999999997</v>
      </c>
      <c r="K224" s="59">
        <v>0</v>
      </c>
      <c r="L224" s="112">
        <v>0</v>
      </c>
    </row>
    <row r="225" spans="1:12" x14ac:dyDescent="0.25">
      <c r="A225" s="64">
        <v>96892073</v>
      </c>
      <c r="B225" s="125" t="s">
        <v>53</v>
      </c>
      <c r="C225" s="126" t="s">
        <v>4</v>
      </c>
      <c r="D225" s="59">
        <v>21450</v>
      </c>
      <c r="E225" s="63">
        <v>1.35</v>
      </c>
      <c r="F225" s="112">
        <v>28957.499999999996</v>
      </c>
      <c r="G225" s="59">
        <v>0</v>
      </c>
      <c r="H225" s="112">
        <v>0</v>
      </c>
      <c r="I225" s="59">
        <v>0</v>
      </c>
      <c r="J225" s="139">
        <v>0</v>
      </c>
      <c r="K225" s="59">
        <v>21450</v>
      </c>
      <c r="L225" s="112">
        <v>28957.499999999996</v>
      </c>
    </row>
    <row r="226" spans="1:12" x14ac:dyDescent="0.25">
      <c r="A226" s="64">
        <v>97790204</v>
      </c>
      <c r="B226" s="125" t="s">
        <v>3</v>
      </c>
      <c r="C226" s="126" t="s">
        <v>4</v>
      </c>
      <c r="D226" s="59">
        <v>40669</v>
      </c>
      <c r="E226" s="63">
        <v>2.66</v>
      </c>
      <c r="F226" s="112">
        <v>108179.54000000001</v>
      </c>
      <c r="G226" s="59">
        <v>0</v>
      </c>
      <c r="H226" s="112">
        <v>0</v>
      </c>
      <c r="I226" s="59">
        <v>5409</v>
      </c>
      <c r="J226" s="139">
        <v>14387.94</v>
      </c>
      <c r="K226" s="59">
        <v>35260</v>
      </c>
      <c r="L226" s="112">
        <v>93791.6</v>
      </c>
    </row>
    <row r="227" spans="1:12" x14ac:dyDescent="0.25">
      <c r="A227" s="64">
        <v>97792074</v>
      </c>
      <c r="B227" s="125" t="s">
        <v>125</v>
      </c>
      <c r="C227" s="126" t="s">
        <v>4</v>
      </c>
      <c r="D227" s="59">
        <v>39151</v>
      </c>
      <c r="E227" s="63">
        <v>2.7</v>
      </c>
      <c r="F227" s="112">
        <v>105707.70000000001</v>
      </c>
      <c r="G227" s="59">
        <v>0</v>
      </c>
      <c r="H227" s="112">
        <v>0</v>
      </c>
      <c r="I227" s="59">
        <v>0</v>
      </c>
      <c r="J227" s="139">
        <v>0</v>
      </c>
      <c r="K227" s="59">
        <v>39151</v>
      </c>
      <c r="L227" s="112">
        <v>105707.70000000001</v>
      </c>
    </row>
    <row r="228" spans="1:12" x14ac:dyDescent="0.25">
      <c r="A228" s="64">
        <v>97990126</v>
      </c>
      <c r="B228" s="125" t="s">
        <v>126</v>
      </c>
      <c r="C228" s="126" t="s">
        <v>4</v>
      </c>
      <c r="D228" s="59">
        <v>93884</v>
      </c>
      <c r="E228" s="63">
        <v>6.91</v>
      </c>
      <c r="F228" s="112">
        <v>648738.44000000006</v>
      </c>
      <c r="G228" s="59">
        <v>103567</v>
      </c>
      <c r="H228" s="112">
        <v>715647.97</v>
      </c>
      <c r="I228" s="59">
        <v>48400</v>
      </c>
      <c r="J228" s="139">
        <v>334444</v>
      </c>
      <c r="K228" s="59">
        <v>149051</v>
      </c>
      <c r="L228" s="112">
        <v>1029942.4100000001</v>
      </c>
    </row>
    <row r="229" spans="1:12" x14ac:dyDescent="0.25">
      <c r="A229" s="64">
        <v>97992076</v>
      </c>
      <c r="B229" s="125" t="s">
        <v>143</v>
      </c>
      <c r="C229" s="126" t="s">
        <v>4</v>
      </c>
      <c r="D229" s="59">
        <v>36898</v>
      </c>
      <c r="E229" s="63">
        <v>3.07</v>
      </c>
      <c r="F229" s="112">
        <v>113276.85999999999</v>
      </c>
      <c r="G229" s="59">
        <v>38522</v>
      </c>
      <c r="H229" s="112">
        <v>118262.54</v>
      </c>
      <c r="I229" s="59">
        <v>0</v>
      </c>
      <c r="J229" s="139">
        <v>0</v>
      </c>
      <c r="K229" s="59">
        <v>75420</v>
      </c>
      <c r="L229" s="112">
        <v>231539.39999999997</v>
      </c>
    </row>
    <row r="230" spans="1:12" x14ac:dyDescent="0.25">
      <c r="A230" s="64">
        <v>97992092</v>
      </c>
      <c r="B230" s="125" t="s">
        <v>202</v>
      </c>
      <c r="C230" s="126" t="s">
        <v>4</v>
      </c>
      <c r="D230" s="59">
        <v>0</v>
      </c>
      <c r="E230" s="63">
        <v>3.26</v>
      </c>
      <c r="F230" s="112">
        <v>0</v>
      </c>
      <c r="G230" s="59">
        <v>0</v>
      </c>
      <c r="H230" s="112">
        <v>0</v>
      </c>
      <c r="I230" s="59">
        <v>0</v>
      </c>
      <c r="J230" s="139">
        <v>0</v>
      </c>
      <c r="K230" s="59">
        <v>0</v>
      </c>
      <c r="L230" s="112">
        <v>0</v>
      </c>
    </row>
    <row r="231" spans="1:12" x14ac:dyDescent="0.25">
      <c r="A231" s="64">
        <v>97992115</v>
      </c>
      <c r="B231" s="125" t="s">
        <v>9</v>
      </c>
      <c r="C231" s="126" t="s">
        <v>4</v>
      </c>
      <c r="D231" s="59">
        <v>9600</v>
      </c>
      <c r="E231" s="63">
        <v>3.85</v>
      </c>
      <c r="F231" s="112">
        <v>36960</v>
      </c>
      <c r="G231" s="59">
        <v>0</v>
      </c>
      <c r="H231" s="112">
        <v>0</v>
      </c>
      <c r="I231" s="59">
        <v>0</v>
      </c>
      <c r="J231" s="139">
        <v>0</v>
      </c>
      <c r="K231" s="59">
        <v>9600</v>
      </c>
      <c r="L231" s="112">
        <v>36960</v>
      </c>
    </row>
    <row r="232" spans="1:12" x14ac:dyDescent="0.25">
      <c r="A232" s="64">
        <v>97993095</v>
      </c>
      <c r="B232" s="125" t="s">
        <v>203</v>
      </c>
      <c r="C232" s="126" t="s">
        <v>4</v>
      </c>
      <c r="D232" s="59">
        <v>0</v>
      </c>
      <c r="E232" s="63">
        <v>5.38</v>
      </c>
      <c r="F232" s="112">
        <v>0</v>
      </c>
      <c r="G232" s="59">
        <v>0</v>
      </c>
      <c r="H232" s="112">
        <v>0</v>
      </c>
      <c r="I232" s="59">
        <v>0</v>
      </c>
      <c r="J232" s="139">
        <v>0</v>
      </c>
      <c r="K232" s="59">
        <v>0</v>
      </c>
      <c r="L232" s="112">
        <v>0</v>
      </c>
    </row>
    <row r="233" spans="1:12" x14ac:dyDescent="0.25">
      <c r="A233" s="64">
        <v>97994098</v>
      </c>
      <c r="B233" s="125" t="s">
        <v>140</v>
      </c>
      <c r="C233" s="126" t="s">
        <v>4</v>
      </c>
      <c r="D233" s="59">
        <v>0</v>
      </c>
      <c r="E233" s="63">
        <v>10.28</v>
      </c>
      <c r="F233" s="112">
        <v>0</v>
      </c>
      <c r="G233" s="59">
        <v>0</v>
      </c>
      <c r="H233" s="112">
        <v>0</v>
      </c>
      <c r="I233" s="59">
        <v>0</v>
      </c>
      <c r="J233" s="139">
        <v>0</v>
      </c>
      <c r="K233" s="59">
        <v>0</v>
      </c>
      <c r="L233" s="112">
        <v>0</v>
      </c>
    </row>
    <row r="234" spans="1:12" x14ac:dyDescent="0.25">
      <c r="A234" s="64">
        <v>97995092</v>
      </c>
      <c r="B234" s="125" t="s">
        <v>139</v>
      </c>
      <c r="C234" s="126" t="s">
        <v>4</v>
      </c>
      <c r="D234" s="59">
        <v>0</v>
      </c>
      <c r="E234" s="63">
        <v>22</v>
      </c>
      <c r="F234" s="112">
        <v>0</v>
      </c>
      <c r="G234" s="59">
        <v>0</v>
      </c>
      <c r="H234" s="112">
        <v>0</v>
      </c>
      <c r="I234" s="59">
        <v>0</v>
      </c>
      <c r="J234" s="139">
        <v>0</v>
      </c>
      <c r="K234" s="59">
        <v>0</v>
      </c>
      <c r="L234" s="112">
        <v>0</v>
      </c>
    </row>
    <row r="235" spans="1:12" ht="15.75" thickBot="1" x14ac:dyDescent="0.3">
      <c r="A235" s="140">
        <v>99090121</v>
      </c>
      <c r="B235" s="141" t="s">
        <v>35</v>
      </c>
      <c r="C235" s="142" t="s">
        <v>4</v>
      </c>
      <c r="D235" s="143">
        <v>35101</v>
      </c>
      <c r="E235" s="144">
        <v>1.92</v>
      </c>
      <c r="F235" s="145">
        <v>67393.919999999984</v>
      </c>
      <c r="G235" s="143">
        <v>25500</v>
      </c>
      <c r="H235" s="145">
        <v>48960</v>
      </c>
      <c r="I235" s="143">
        <v>30766</v>
      </c>
      <c r="J235" s="146">
        <v>59070.720000000001</v>
      </c>
      <c r="K235" s="143">
        <v>29835</v>
      </c>
      <c r="L235" s="145">
        <v>57283.199999999983</v>
      </c>
    </row>
    <row r="236" spans="1:12" ht="15.75" thickBot="1" x14ac:dyDescent="0.3">
      <c r="A236" s="147"/>
      <c r="B236" s="148" t="s">
        <v>275</v>
      </c>
      <c r="C236" s="149"/>
      <c r="D236" s="150"/>
      <c r="E236" s="150"/>
      <c r="F236" s="151">
        <f>SUM(F2:F235)</f>
        <v>68762414.506799981</v>
      </c>
      <c r="G236" s="152"/>
      <c r="H236" s="151">
        <f>SUM(H2:H235)</f>
        <v>34650837.20790194</v>
      </c>
      <c r="I236" s="152"/>
      <c r="J236" s="151">
        <f>SUM(J2:J235)</f>
        <v>24627456.736832019</v>
      </c>
      <c r="K236" s="150"/>
      <c r="L236" s="153">
        <f>SUM(L2:L235)</f>
        <v>78785794.977869883</v>
      </c>
    </row>
    <row r="238" spans="1:12" hidden="1" x14ac:dyDescent="0.25">
      <c r="H238" s="121">
        <v>27402530.609999999</v>
      </c>
    </row>
    <row r="239" spans="1:12" hidden="1" x14ac:dyDescent="0.25">
      <c r="H239" s="5">
        <f>H238-H236</f>
        <v>-7248306.5979019403</v>
      </c>
    </row>
  </sheetData>
  <autoFilter ref="A1:L236"/>
  <customSheetViews>
    <customSheetView guid="{EE6FC3CD-8BA3-4C0E-9357-A17AC33DE16F}" showAutoFilter="1" topLeftCell="B235">
      <selection activeCell="A237" sqref="A237:XFD237"/>
      <pageMargins left="0.7" right="0.7" top="0.75" bottom="0.75" header="0.3" footer="0.3"/>
      <pageSetup paperSize="9" orientation="portrait" horizontalDpi="300" verticalDpi="300" r:id="rId1"/>
      <autoFilter ref="A1:N242"/>
    </customSheetView>
    <customSheetView guid="{3310CDAD-3D47-4592-B7D9-D718736A58F5}" showAutoFilter="1" topLeftCell="B235">
      <selection activeCell="A237" sqref="A237:XFD237"/>
      <pageMargins left="0.7" right="0.7" top="0.75" bottom="0.75" header="0.3" footer="0.3"/>
      <pageSetup paperSize="9" orientation="portrait" horizontalDpi="300" verticalDpi="300" r:id="rId2"/>
      <autoFilter ref="A1:N242"/>
    </customSheetView>
    <customSheetView guid="{A9486028-2E7B-43DA-AC24-C59B3E36748A}" showAutoFilter="1" topLeftCell="B1">
      <selection activeCell="F3" sqref="F3"/>
      <pageMargins left="0.7" right="0.7" top="0.75" bottom="0.75" header="0.3" footer="0.3"/>
      <pageSetup paperSize="9" orientation="portrait" horizontalDpi="300" verticalDpi="300" r:id="rId3"/>
      <autoFilter ref="A1:N242"/>
    </customSheetView>
  </customSheetViews>
  <pageMargins left="0.7" right="0.7" top="0.75" bottom="0.75" header="0.3" footer="0.3"/>
  <pageSetup paperSize="9" scale="41" orientation="landscape" horizontalDpi="300" verticalDpi="300" r:id="rId4"/>
  <headerFooter>
    <oddHeader>&amp;C&amp;G</oddHeader>
  </headerFooter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</sheetPr>
  <dimension ref="A1:L252"/>
  <sheetViews>
    <sheetView view="pageLayout" topLeftCell="B1" zoomScaleNormal="100" workbookViewId="0">
      <selection activeCell="O14" sqref="O14"/>
    </sheetView>
  </sheetViews>
  <sheetFormatPr defaultColWidth="9.140625" defaultRowHeight="15" x14ac:dyDescent="0.25"/>
  <cols>
    <col min="1" max="1" width="9.7109375" style="31" customWidth="1"/>
    <col min="2" max="2" width="51.85546875" style="31" bestFit="1" customWidth="1"/>
    <col min="3" max="3" width="4.5703125" style="31" bestFit="1" customWidth="1"/>
    <col min="4" max="4" width="13" style="31" bestFit="1" customWidth="1"/>
    <col min="5" max="5" width="11.5703125" style="31" customWidth="1"/>
    <col min="6" max="6" width="14.140625" style="51" customWidth="1"/>
    <col min="7" max="7" width="16.42578125" style="31" bestFit="1" customWidth="1"/>
    <col min="8" max="8" width="20.28515625" style="51" bestFit="1" customWidth="1"/>
    <col min="9" max="9" width="16.85546875" style="31" bestFit="1" customWidth="1"/>
    <col min="10" max="10" width="13.42578125" style="51" bestFit="1" customWidth="1"/>
    <col min="11" max="11" width="18.28515625" style="31" bestFit="1" customWidth="1"/>
    <col min="12" max="12" width="14.140625" style="51" bestFit="1" customWidth="1"/>
    <col min="13" max="16384" width="9.140625" style="31"/>
  </cols>
  <sheetData>
    <row r="1" spans="1:12" s="41" customFormat="1" ht="45.75" thickBot="1" x14ac:dyDescent="0.3">
      <c r="A1" s="131" t="s">
        <v>0</v>
      </c>
      <c r="B1" s="132" t="s">
        <v>1</v>
      </c>
      <c r="C1" s="133" t="s">
        <v>2</v>
      </c>
      <c r="D1" s="55" t="s">
        <v>305</v>
      </c>
      <c r="E1" s="75" t="s">
        <v>284</v>
      </c>
      <c r="F1" s="111" t="s">
        <v>306</v>
      </c>
      <c r="G1" s="55" t="s">
        <v>307</v>
      </c>
      <c r="H1" s="111" t="s">
        <v>308</v>
      </c>
      <c r="I1" s="55" t="s">
        <v>309</v>
      </c>
      <c r="J1" s="111" t="s">
        <v>310</v>
      </c>
      <c r="K1" s="74" t="s">
        <v>342</v>
      </c>
      <c r="L1" s="111" t="s">
        <v>311</v>
      </c>
    </row>
    <row r="2" spans="1:12" x14ac:dyDescent="0.25">
      <c r="A2" s="64">
        <v>11810060</v>
      </c>
      <c r="B2" s="125" t="s">
        <v>104</v>
      </c>
      <c r="C2" s="126" t="s">
        <v>16</v>
      </c>
      <c r="D2" s="59">
        <v>0.24000000000000021</v>
      </c>
      <c r="E2" s="63">
        <v>5313.57</v>
      </c>
      <c r="F2" s="112">
        <v>1275.2568000000028</v>
      </c>
      <c r="G2" s="59">
        <v>0</v>
      </c>
      <c r="H2" s="112">
        <v>0</v>
      </c>
      <c r="I2" s="59">
        <v>0</v>
      </c>
      <c r="J2" s="112">
        <v>0</v>
      </c>
      <c r="K2" s="59">
        <v>0.24000000000000021</v>
      </c>
      <c r="L2" s="112">
        <v>1275.2568000000028</v>
      </c>
    </row>
    <row r="3" spans="1:12" x14ac:dyDescent="0.25">
      <c r="A3" s="64">
        <v>11980000</v>
      </c>
      <c r="B3" s="125" t="s">
        <v>29</v>
      </c>
      <c r="C3" s="126" t="s">
        <v>16</v>
      </c>
      <c r="D3" s="59">
        <v>3903</v>
      </c>
      <c r="E3" s="63">
        <v>19.32</v>
      </c>
      <c r="F3" s="112">
        <v>75405.959999999992</v>
      </c>
      <c r="G3" s="59">
        <v>0</v>
      </c>
      <c r="H3" s="112">
        <v>0</v>
      </c>
      <c r="I3" s="59">
        <v>46</v>
      </c>
      <c r="J3" s="112">
        <v>888.72</v>
      </c>
      <c r="K3" s="59">
        <v>3857</v>
      </c>
      <c r="L3" s="112">
        <v>74517.239999999991</v>
      </c>
    </row>
    <row r="4" spans="1:12" x14ac:dyDescent="0.25">
      <c r="A4" s="64">
        <v>11980017</v>
      </c>
      <c r="B4" s="125" t="s">
        <v>15</v>
      </c>
      <c r="C4" s="126" t="s">
        <v>16</v>
      </c>
      <c r="D4" s="59">
        <v>1960</v>
      </c>
      <c r="E4" s="63">
        <v>75.650000000000006</v>
      </c>
      <c r="F4" s="112">
        <v>148274</v>
      </c>
      <c r="G4" s="59">
        <v>0</v>
      </c>
      <c r="H4" s="112">
        <v>0</v>
      </c>
      <c r="I4" s="59">
        <v>6</v>
      </c>
      <c r="J4" s="112">
        <v>453.90000000000003</v>
      </c>
      <c r="K4" s="59">
        <v>1954</v>
      </c>
      <c r="L4" s="112">
        <v>147820.1</v>
      </c>
    </row>
    <row r="5" spans="1:12" x14ac:dyDescent="0.25">
      <c r="A5" s="64">
        <v>12390136</v>
      </c>
      <c r="B5" s="125" t="s">
        <v>83</v>
      </c>
      <c r="C5" s="126" t="s">
        <v>4</v>
      </c>
      <c r="D5" s="59">
        <v>1082</v>
      </c>
      <c r="E5" s="63">
        <v>5.49</v>
      </c>
      <c r="F5" s="112">
        <v>5940.18</v>
      </c>
      <c r="G5" s="59">
        <v>0</v>
      </c>
      <c r="H5" s="112">
        <v>0</v>
      </c>
      <c r="I5" s="59">
        <v>366</v>
      </c>
      <c r="J5" s="112">
        <v>2009.3400000000001</v>
      </c>
      <c r="K5" s="59">
        <v>716</v>
      </c>
      <c r="L5" s="112">
        <v>3930.84</v>
      </c>
    </row>
    <row r="6" spans="1:12" x14ac:dyDescent="0.25">
      <c r="A6" s="64">
        <v>12390160</v>
      </c>
      <c r="B6" s="125" t="s">
        <v>80</v>
      </c>
      <c r="C6" s="126" t="s">
        <v>4</v>
      </c>
      <c r="D6" s="59">
        <v>5118</v>
      </c>
      <c r="E6" s="63">
        <v>12.62</v>
      </c>
      <c r="F6" s="112">
        <v>64589.159999999989</v>
      </c>
      <c r="G6" s="59">
        <v>0</v>
      </c>
      <c r="H6" s="112">
        <v>0</v>
      </c>
      <c r="I6" s="59">
        <v>120</v>
      </c>
      <c r="J6" s="112">
        <v>1514.3999999999999</v>
      </c>
      <c r="K6" s="59">
        <v>4998</v>
      </c>
      <c r="L6" s="112">
        <v>63074.759999999987</v>
      </c>
    </row>
    <row r="7" spans="1:12" x14ac:dyDescent="0.25">
      <c r="A7" s="64">
        <v>12413331</v>
      </c>
      <c r="B7" s="125" t="s">
        <v>207</v>
      </c>
      <c r="C7" s="126" t="s">
        <v>4</v>
      </c>
      <c r="D7" s="59">
        <v>8200</v>
      </c>
      <c r="E7" s="63">
        <v>5.78</v>
      </c>
      <c r="F7" s="112">
        <v>47396.000000000015</v>
      </c>
      <c r="G7" s="59">
        <v>0</v>
      </c>
      <c r="H7" s="112">
        <v>0</v>
      </c>
      <c r="I7" s="59">
        <v>0</v>
      </c>
      <c r="J7" s="112">
        <v>0</v>
      </c>
      <c r="K7" s="59">
        <v>8200</v>
      </c>
      <c r="L7" s="112">
        <v>47396.000000000015</v>
      </c>
    </row>
    <row r="8" spans="1:12" x14ac:dyDescent="0.25">
      <c r="A8" s="64">
        <v>12490178</v>
      </c>
      <c r="B8" s="125" t="s">
        <v>148</v>
      </c>
      <c r="C8" s="126" t="s">
        <v>4</v>
      </c>
      <c r="D8" s="59">
        <v>31967</v>
      </c>
      <c r="E8" s="63">
        <v>10.37</v>
      </c>
      <c r="F8" s="112">
        <v>331497.79000000004</v>
      </c>
      <c r="G8" s="59">
        <v>0</v>
      </c>
      <c r="H8" s="112">
        <v>0</v>
      </c>
      <c r="I8" s="59">
        <v>3072</v>
      </c>
      <c r="J8" s="112">
        <v>31856.639999999999</v>
      </c>
      <c r="K8" s="59">
        <v>28895</v>
      </c>
      <c r="L8" s="112">
        <v>299641.15000000002</v>
      </c>
    </row>
    <row r="9" spans="1:12" x14ac:dyDescent="0.25">
      <c r="A9" s="64">
        <v>13580000</v>
      </c>
      <c r="B9" s="125" t="s">
        <v>103</v>
      </c>
      <c r="C9" s="126" t="s">
        <v>97</v>
      </c>
      <c r="D9" s="59">
        <v>86261.440000000031</v>
      </c>
      <c r="E9" s="63">
        <v>145</v>
      </c>
      <c r="F9" s="112">
        <v>12507908.800000001</v>
      </c>
      <c r="G9" s="59">
        <v>51174</v>
      </c>
      <c r="H9" s="112">
        <v>7420230</v>
      </c>
      <c r="I9" s="59">
        <v>35013.127999999997</v>
      </c>
      <c r="J9" s="112">
        <v>5076903.5599999996</v>
      </c>
      <c r="K9" s="59">
        <v>102422.31200000003</v>
      </c>
      <c r="L9" s="112">
        <v>14851235.240000002</v>
      </c>
    </row>
    <row r="10" spans="1:12" x14ac:dyDescent="0.25">
      <c r="A10" s="64">
        <v>13580025</v>
      </c>
      <c r="B10" s="125" t="s">
        <v>120</v>
      </c>
      <c r="C10" s="126" t="s">
        <v>97</v>
      </c>
      <c r="D10" s="59">
        <v>13249.776</v>
      </c>
      <c r="E10" s="63">
        <v>145</v>
      </c>
      <c r="F10" s="112">
        <v>1921217.52</v>
      </c>
      <c r="G10" s="59">
        <v>0</v>
      </c>
      <c r="H10" s="112">
        <v>0</v>
      </c>
      <c r="I10" s="59">
        <v>2649.5279999999998</v>
      </c>
      <c r="J10" s="112">
        <v>384181.56</v>
      </c>
      <c r="K10" s="59">
        <v>10600.248</v>
      </c>
      <c r="L10" s="112">
        <v>1537035.96</v>
      </c>
    </row>
    <row r="11" spans="1:12" x14ac:dyDescent="0.25">
      <c r="A11" s="64">
        <v>13580058</v>
      </c>
      <c r="B11" s="125" t="s">
        <v>96</v>
      </c>
      <c r="C11" s="126" t="s">
        <v>97</v>
      </c>
      <c r="D11" s="59">
        <v>4.04</v>
      </c>
      <c r="E11" s="63">
        <v>145</v>
      </c>
      <c r="F11" s="112">
        <v>585.79999999999995</v>
      </c>
      <c r="G11" s="59">
        <v>0</v>
      </c>
      <c r="H11" s="112">
        <v>0</v>
      </c>
      <c r="I11" s="59">
        <v>0</v>
      </c>
      <c r="J11" s="112">
        <v>0</v>
      </c>
      <c r="K11" s="59">
        <v>4.04</v>
      </c>
      <c r="L11" s="112">
        <v>585.79999999999995</v>
      </c>
    </row>
    <row r="12" spans="1:12" x14ac:dyDescent="0.25">
      <c r="A12" s="64">
        <v>13711074</v>
      </c>
      <c r="B12" s="125" t="s">
        <v>99</v>
      </c>
      <c r="C12" s="126" t="s">
        <v>4</v>
      </c>
      <c r="D12" s="59">
        <v>33203</v>
      </c>
      <c r="E12" s="63">
        <v>4.18</v>
      </c>
      <c r="F12" s="112">
        <v>138788.53999999998</v>
      </c>
      <c r="G12" s="59">
        <v>0</v>
      </c>
      <c r="H12" s="112">
        <v>0</v>
      </c>
      <c r="I12" s="59">
        <v>10000</v>
      </c>
      <c r="J12" s="112">
        <v>41800</v>
      </c>
      <c r="K12" s="59">
        <v>23203</v>
      </c>
      <c r="L12" s="112">
        <v>96988.539999999979</v>
      </c>
    </row>
    <row r="13" spans="1:12" x14ac:dyDescent="0.25">
      <c r="A13" s="64">
        <v>13790125</v>
      </c>
      <c r="B13" s="125" t="s">
        <v>127</v>
      </c>
      <c r="C13" s="126" t="s">
        <v>4</v>
      </c>
      <c r="D13" s="59">
        <v>88101</v>
      </c>
      <c r="E13" s="63">
        <v>4.22</v>
      </c>
      <c r="F13" s="112">
        <v>371786.22</v>
      </c>
      <c r="G13" s="59">
        <v>0</v>
      </c>
      <c r="H13" s="112">
        <v>0</v>
      </c>
      <c r="I13" s="59">
        <v>22600</v>
      </c>
      <c r="J13" s="112">
        <v>95372</v>
      </c>
      <c r="K13" s="59">
        <v>65501</v>
      </c>
      <c r="L13" s="112">
        <v>276414.21999999997</v>
      </c>
    </row>
    <row r="14" spans="1:12" x14ac:dyDescent="0.25">
      <c r="A14" s="64">
        <v>15044382</v>
      </c>
      <c r="B14" s="125" t="s">
        <v>249</v>
      </c>
      <c r="C14" s="126" t="s">
        <v>14</v>
      </c>
      <c r="D14" s="59">
        <v>0</v>
      </c>
      <c r="E14" s="63">
        <v>1.222539</v>
      </c>
      <c r="F14" s="112">
        <v>0</v>
      </c>
      <c r="G14" s="59">
        <v>20000</v>
      </c>
      <c r="H14" s="112">
        <v>24450.780000000002</v>
      </c>
      <c r="I14" s="59">
        <v>0</v>
      </c>
      <c r="J14" s="112">
        <v>0</v>
      </c>
      <c r="K14" s="59">
        <v>20000</v>
      </c>
      <c r="L14" s="112">
        <v>24450.780000000002</v>
      </c>
    </row>
    <row r="15" spans="1:12" x14ac:dyDescent="0.25">
      <c r="A15" s="64">
        <v>15090444</v>
      </c>
      <c r="B15" s="125" t="s">
        <v>168</v>
      </c>
      <c r="C15" s="126" t="s">
        <v>4</v>
      </c>
      <c r="D15" s="59">
        <v>0</v>
      </c>
      <c r="E15" s="63">
        <v>93.04</v>
      </c>
      <c r="F15" s="112">
        <v>0</v>
      </c>
      <c r="G15" s="59">
        <v>0</v>
      </c>
      <c r="H15" s="112">
        <v>0</v>
      </c>
      <c r="I15" s="59">
        <v>-1216</v>
      </c>
      <c r="J15" s="112">
        <v>-113136.64000000001</v>
      </c>
      <c r="K15" s="59">
        <v>1216</v>
      </c>
      <c r="L15" s="112">
        <v>113136.64000000001</v>
      </c>
    </row>
    <row r="16" spans="1:12" x14ac:dyDescent="0.25">
      <c r="A16" s="64">
        <v>15090452</v>
      </c>
      <c r="B16" s="125" t="s">
        <v>244</v>
      </c>
      <c r="C16" s="126" t="s">
        <v>16</v>
      </c>
      <c r="D16" s="59">
        <v>0</v>
      </c>
      <c r="E16" s="63">
        <v>194.73872913816689</v>
      </c>
      <c r="F16" s="112">
        <v>0</v>
      </c>
      <c r="G16" s="59">
        <v>7310</v>
      </c>
      <c r="H16" s="112">
        <v>1423540.1099999999</v>
      </c>
      <c r="I16" s="59">
        <v>6080</v>
      </c>
      <c r="J16" s="112">
        <v>1184011.4731600548</v>
      </c>
      <c r="K16" s="59">
        <v>1230</v>
      </c>
      <c r="L16" s="112">
        <v>239528.6368399451</v>
      </c>
    </row>
    <row r="17" spans="1:12" x14ac:dyDescent="0.25">
      <c r="A17" s="64">
        <v>15790104</v>
      </c>
      <c r="B17" s="125" t="s">
        <v>123</v>
      </c>
      <c r="C17" s="126" t="s">
        <v>4</v>
      </c>
      <c r="D17" s="59">
        <v>271</v>
      </c>
      <c r="E17" s="63">
        <v>268.26</v>
      </c>
      <c r="F17" s="112">
        <v>72698.460000000021</v>
      </c>
      <c r="G17" s="59">
        <v>494</v>
      </c>
      <c r="H17" s="112">
        <v>132520.44</v>
      </c>
      <c r="I17" s="59">
        <v>19</v>
      </c>
      <c r="J17" s="112">
        <v>5096.9399999999996</v>
      </c>
      <c r="K17" s="59">
        <v>746</v>
      </c>
      <c r="L17" s="112">
        <v>200121.96000000002</v>
      </c>
    </row>
    <row r="18" spans="1:12" x14ac:dyDescent="0.25">
      <c r="A18" s="64">
        <v>15790200</v>
      </c>
      <c r="B18" s="125" t="s">
        <v>100</v>
      </c>
      <c r="C18" s="126" t="s">
        <v>4</v>
      </c>
      <c r="D18" s="59">
        <v>592</v>
      </c>
      <c r="E18" s="63">
        <v>473.82</v>
      </c>
      <c r="F18" s="112">
        <v>280501.44</v>
      </c>
      <c r="G18" s="59">
        <v>0</v>
      </c>
      <c r="H18" s="112">
        <v>0</v>
      </c>
      <c r="I18" s="59">
        <v>140</v>
      </c>
      <c r="J18" s="112">
        <v>66334.8</v>
      </c>
      <c r="K18" s="59">
        <v>452</v>
      </c>
      <c r="L18" s="112">
        <v>214166.64</v>
      </c>
    </row>
    <row r="19" spans="1:12" x14ac:dyDescent="0.25">
      <c r="A19" s="64">
        <v>16290250</v>
      </c>
      <c r="B19" s="125" t="s">
        <v>185</v>
      </c>
      <c r="C19" s="126" t="s">
        <v>4</v>
      </c>
      <c r="D19" s="59">
        <v>740</v>
      </c>
      <c r="E19" s="63">
        <v>543.9</v>
      </c>
      <c r="F19" s="112">
        <v>402486</v>
      </c>
      <c r="G19" s="59">
        <v>247</v>
      </c>
      <c r="H19" s="112">
        <v>134343.29999999999</v>
      </c>
      <c r="I19" s="59">
        <v>530</v>
      </c>
      <c r="J19" s="112">
        <v>288267</v>
      </c>
      <c r="K19" s="59">
        <v>457</v>
      </c>
      <c r="L19" s="112">
        <v>248562.30000000005</v>
      </c>
    </row>
    <row r="20" spans="1:12" x14ac:dyDescent="0.25">
      <c r="A20" s="64">
        <v>17590225</v>
      </c>
      <c r="B20" s="125" t="s">
        <v>85</v>
      </c>
      <c r="C20" s="126" t="s">
        <v>4</v>
      </c>
      <c r="D20" s="59">
        <v>8606</v>
      </c>
      <c r="E20" s="63">
        <v>3.96</v>
      </c>
      <c r="F20" s="112">
        <v>34079.760000000009</v>
      </c>
      <c r="G20" s="59">
        <v>123830</v>
      </c>
      <c r="H20" s="112">
        <v>490366.8</v>
      </c>
      <c r="I20" s="59">
        <v>4750</v>
      </c>
      <c r="J20" s="112">
        <v>18810</v>
      </c>
      <c r="K20" s="59">
        <v>127686</v>
      </c>
      <c r="L20" s="112">
        <v>505636.56000000006</v>
      </c>
    </row>
    <row r="21" spans="1:12" x14ac:dyDescent="0.25">
      <c r="A21" s="64">
        <v>20123118</v>
      </c>
      <c r="B21" s="125" t="s">
        <v>198</v>
      </c>
      <c r="C21" s="126" t="s">
        <v>4</v>
      </c>
      <c r="D21" s="59">
        <v>1133</v>
      </c>
      <c r="E21" s="63">
        <v>302.10000000000002</v>
      </c>
      <c r="F21" s="112">
        <v>342279.30000000005</v>
      </c>
      <c r="G21" s="59">
        <v>0</v>
      </c>
      <c r="H21" s="112">
        <v>0</v>
      </c>
      <c r="I21" s="59">
        <v>1133</v>
      </c>
      <c r="J21" s="112">
        <v>342279.30000000005</v>
      </c>
      <c r="K21" s="59">
        <v>0</v>
      </c>
      <c r="L21" s="112">
        <v>0</v>
      </c>
    </row>
    <row r="22" spans="1:12" x14ac:dyDescent="0.25">
      <c r="A22" s="64">
        <v>20190215</v>
      </c>
      <c r="B22" s="125" t="s">
        <v>229</v>
      </c>
      <c r="C22" s="126" t="s">
        <v>4</v>
      </c>
      <c r="D22" s="59">
        <v>37750</v>
      </c>
      <c r="E22" s="63">
        <v>3.97</v>
      </c>
      <c r="F22" s="112">
        <v>149867.5</v>
      </c>
      <c r="G22" s="59">
        <v>0</v>
      </c>
      <c r="H22" s="112">
        <v>0</v>
      </c>
      <c r="I22" s="59">
        <v>3850</v>
      </c>
      <c r="J22" s="112">
        <v>15284.5</v>
      </c>
      <c r="K22" s="59">
        <v>33900</v>
      </c>
      <c r="L22" s="112">
        <v>134583</v>
      </c>
    </row>
    <row r="23" spans="1:12" x14ac:dyDescent="0.25">
      <c r="A23" s="64">
        <v>20411074</v>
      </c>
      <c r="B23" s="125" t="s">
        <v>247</v>
      </c>
      <c r="C23" s="126" t="s">
        <v>4</v>
      </c>
      <c r="D23" s="59">
        <v>0</v>
      </c>
      <c r="E23" s="63">
        <v>5.6643535947712431</v>
      </c>
      <c r="F23" s="112">
        <v>0</v>
      </c>
      <c r="G23" s="59">
        <v>3000</v>
      </c>
      <c r="H23" s="112">
        <v>16993.06078431373</v>
      </c>
      <c r="I23" s="59">
        <v>0</v>
      </c>
      <c r="J23" s="112">
        <v>0</v>
      </c>
      <c r="K23" s="59">
        <v>3000</v>
      </c>
      <c r="L23" s="112">
        <v>16993.06078431373</v>
      </c>
    </row>
    <row r="24" spans="1:12" x14ac:dyDescent="0.25">
      <c r="A24" s="64">
        <v>20411113</v>
      </c>
      <c r="B24" s="125" t="s">
        <v>159</v>
      </c>
      <c r="C24" s="126" t="s">
        <v>4</v>
      </c>
      <c r="D24" s="59">
        <v>0</v>
      </c>
      <c r="E24" s="63">
        <v>6.25</v>
      </c>
      <c r="F24" s="112">
        <v>0</v>
      </c>
      <c r="G24" s="59">
        <v>0</v>
      </c>
      <c r="H24" s="112">
        <v>0</v>
      </c>
      <c r="I24" s="59">
        <v>0</v>
      </c>
      <c r="J24" s="112">
        <v>0</v>
      </c>
      <c r="K24" s="59">
        <v>0</v>
      </c>
      <c r="L24" s="112">
        <v>0</v>
      </c>
    </row>
    <row r="25" spans="1:12" x14ac:dyDescent="0.25">
      <c r="A25" s="64">
        <v>20411218</v>
      </c>
      <c r="B25" s="125" t="s">
        <v>151</v>
      </c>
      <c r="C25" s="126" t="s">
        <v>4</v>
      </c>
      <c r="D25" s="59">
        <v>0</v>
      </c>
      <c r="E25" s="63">
        <v>6.49</v>
      </c>
      <c r="F25" s="112">
        <v>0</v>
      </c>
      <c r="G25" s="59">
        <v>0</v>
      </c>
      <c r="H25" s="112">
        <v>0</v>
      </c>
      <c r="I25" s="59">
        <v>0</v>
      </c>
      <c r="J25" s="112">
        <v>0</v>
      </c>
      <c r="K25" s="59">
        <v>0</v>
      </c>
      <c r="L25" s="112">
        <v>0</v>
      </c>
    </row>
    <row r="26" spans="1:12" x14ac:dyDescent="0.25">
      <c r="A26" s="64">
        <v>20414113</v>
      </c>
      <c r="B26" s="125" t="s">
        <v>158</v>
      </c>
      <c r="C26" s="126" t="s">
        <v>4</v>
      </c>
      <c r="D26" s="59">
        <v>0</v>
      </c>
      <c r="E26" s="63">
        <v>56.71</v>
      </c>
      <c r="F26" s="112">
        <v>0</v>
      </c>
      <c r="G26" s="59">
        <v>0</v>
      </c>
      <c r="H26" s="112">
        <v>0</v>
      </c>
      <c r="I26" s="59">
        <v>0</v>
      </c>
      <c r="J26" s="112">
        <v>0</v>
      </c>
      <c r="K26" s="59">
        <v>0</v>
      </c>
      <c r="L26" s="112">
        <v>0</v>
      </c>
    </row>
    <row r="27" spans="1:12" x14ac:dyDescent="0.25">
      <c r="A27" s="64">
        <v>20490117</v>
      </c>
      <c r="B27" s="125" t="s">
        <v>44</v>
      </c>
      <c r="C27" s="126" t="s">
        <v>4</v>
      </c>
      <c r="D27" s="59">
        <v>123762</v>
      </c>
      <c r="E27" s="63">
        <v>6.25</v>
      </c>
      <c r="F27" s="112">
        <v>773512.5</v>
      </c>
      <c r="G27" s="59">
        <v>292490</v>
      </c>
      <c r="H27" s="112">
        <v>1828062.5</v>
      </c>
      <c r="I27" s="59">
        <v>166240</v>
      </c>
      <c r="J27" s="112">
        <v>1039000</v>
      </c>
      <c r="K27" s="59">
        <v>250012</v>
      </c>
      <c r="L27" s="112">
        <v>1562575</v>
      </c>
    </row>
    <row r="28" spans="1:12" x14ac:dyDescent="0.25">
      <c r="A28" s="64">
        <v>20490205</v>
      </c>
      <c r="B28" s="125" t="s">
        <v>199</v>
      </c>
      <c r="C28" s="126" t="s">
        <v>4</v>
      </c>
      <c r="D28" s="59">
        <v>0</v>
      </c>
      <c r="E28" s="63">
        <v>3.87</v>
      </c>
      <c r="F28" s="112">
        <v>0</v>
      </c>
      <c r="G28" s="59">
        <v>0</v>
      </c>
      <c r="H28" s="112">
        <v>0</v>
      </c>
      <c r="I28" s="59">
        <v>0</v>
      </c>
      <c r="J28" s="112">
        <v>0</v>
      </c>
      <c r="K28" s="59">
        <v>0</v>
      </c>
      <c r="L28" s="112">
        <v>0</v>
      </c>
    </row>
    <row r="29" spans="1:12" x14ac:dyDescent="0.25">
      <c r="A29" s="64">
        <v>20522176</v>
      </c>
      <c r="B29" s="125" t="s">
        <v>161</v>
      </c>
      <c r="C29" s="126" t="s">
        <v>14</v>
      </c>
      <c r="D29" s="59">
        <v>72000</v>
      </c>
      <c r="E29" s="63">
        <v>5.97</v>
      </c>
      <c r="F29" s="112">
        <v>429840</v>
      </c>
      <c r="G29" s="59">
        <v>0</v>
      </c>
      <c r="H29" s="112">
        <v>0</v>
      </c>
      <c r="I29" s="59">
        <v>72000</v>
      </c>
      <c r="J29" s="112">
        <v>429840</v>
      </c>
      <c r="K29" s="59">
        <v>0</v>
      </c>
      <c r="L29" s="112">
        <v>0</v>
      </c>
    </row>
    <row r="30" spans="1:12" x14ac:dyDescent="0.25">
      <c r="A30" s="64">
        <v>20522256</v>
      </c>
      <c r="B30" s="125" t="s">
        <v>62</v>
      </c>
      <c r="C30" s="126" t="s">
        <v>14</v>
      </c>
      <c r="D30" s="59">
        <v>0</v>
      </c>
      <c r="E30" s="63">
        <v>2.58</v>
      </c>
      <c r="F30" s="112">
        <v>0</v>
      </c>
      <c r="G30" s="59">
        <v>0</v>
      </c>
      <c r="H30" s="112">
        <v>0</v>
      </c>
      <c r="I30" s="59">
        <v>0</v>
      </c>
      <c r="J30" s="112">
        <v>0</v>
      </c>
      <c r="K30" s="59">
        <v>0</v>
      </c>
      <c r="L30" s="112">
        <v>0</v>
      </c>
    </row>
    <row r="31" spans="1:12" x14ac:dyDescent="0.25">
      <c r="A31" s="64">
        <v>20524028</v>
      </c>
      <c r="B31" s="125" t="s">
        <v>224</v>
      </c>
      <c r="C31" s="126" t="s">
        <v>14</v>
      </c>
      <c r="D31" s="59">
        <v>0</v>
      </c>
      <c r="E31" s="63">
        <v>3.13</v>
      </c>
      <c r="F31" s="112">
        <v>0</v>
      </c>
      <c r="G31" s="59">
        <v>0</v>
      </c>
      <c r="H31" s="112">
        <v>0</v>
      </c>
      <c r="I31" s="59">
        <v>0</v>
      </c>
      <c r="J31" s="112">
        <v>0</v>
      </c>
      <c r="K31" s="59">
        <v>0</v>
      </c>
      <c r="L31" s="112">
        <v>0</v>
      </c>
    </row>
    <row r="32" spans="1:12" x14ac:dyDescent="0.25">
      <c r="A32" s="64">
        <v>20524116</v>
      </c>
      <c r="B32" s="125" t="s">
        <v>231</v>
      </c>
      <c r="C32" s="126" t="s">
        <v>14</v>
      </c>
      <c r="D32" s="59">
        <v>507650</v>
      </c>
      <c r="E32" s="63">
        <v>3.14</v>
      </c>
      <c r="F32" s="112">
        <v>1594021</v>
      </c>
      <c r="G32" s="59">
        <v>689300</v>
      </c>
      <c r="H32" s="112">
        <v>2164402</v>
      </c>
      <c r="I32" s="59">
        <v>268650</v>
      </c>
      <c r="J32" s="112">
        <v>843561</v>
      </c>
      <c r="K32" s="59">
        <v>928300</v>
      </c>
      <c r="L32" s="112">
        <v>2914862</v>
      </c>
    </row>
    <row r="33" spans="1:12" x14ac:dyDescent="0.25">
      <c r="A33" s="64">
        <v>20524124</v>
      </c>
      <c r="B33" s="125" t="s">
        <v>252</v>
      </c>
      <c r="C33" s="126" t="s">
        <v>14</v>
      </c>
      <c r="D33" s="59">
        <v>0</v>
      </c>
      <c r="E33" s="63">
        <v>1.9011308000000009</v>
      </c>
      <c r="F33" s="112">
        <v>0</v>
      </c>
      <c r="G33" s="59">
        <v>75000</v>
      </c>
      <c r="H33" s="112">
        <v>142584.81000000006</v>
      </c>
      <c r="I33" s="59">
        <v>0</v>
      </c>
      <c r="J33" s="112">
        <v>0</v>
      </c>
      <c r="K33" s="59">
        <v>75000</v>
      </c>
      <c r="L33" s="112">
        <v>142584.81000000006</v>
      </c>
    </row>
    <row r="34" spans="1:12" x14ac:dyDescent="0.25">
      <c r="A34" s="64">
        <v>20532178</v>
      </c>
      <c r="B34" s="125" t="s">
        <v>187</v>
      </c>
      <c r="C34" s="126" t="s">
        <v>14</v>
      </c>
      <c r="D34" s="59">
        <v>317130</v>
      </c>
      <c r="E34" s="63">
        <v>9.43</v>
      </c>
      <c r="F34" s="112">
        <v>2990535.9000000004</v>
      </c>
      <c r="G34" s="59">
        <v>48100</v>
      </c>
      <c r="H34" s="112">
        <v>453583</v>
      </c>
      <c r="I34" s="59">
        <v>316430</v>
      </c>
      <c r="J34" s="112">
        <v>2983934.9</v>
      </c>
      <c r="K34" s="59">
        <v>48800</v>
      </c>
      <c r="L34" s="112">
        <v>460184.00000000047</v>
      </c>
    </row>
    <row r="35" spans="1:12" x14ac:dyDescent="0.25">
      <c r="A35" s="64">
        <v>20590263</v>
      </c>
      <c r="B35" s="125" t="s">
        <v>147</v>
      </c>
      <c r="C35" s="126" t="s">
        <v>4</v>
      </c>
      <c r="D35" s="59">
        <v>6050</v>
      </c>
      <c r="E35" s="63">
        <v>81.239999999999995</v>
      </c>
      <c r="F35" s="112">
        <v>491501.99999999988</v>
      </c>
      <c r="G35" s="59">
        <v>17987</v>
      </c>
      <c r="H35" s="112">
        <v>1461263.88</v>
      </c>
      <c r="I35" s="59">
        <v>3344</v>
      </c>
      <c r="J35" s="112">
        <v>271666.56</v>
      </c>
      <c r="K35" s="59">
        <v>20693</v>
      </c>
      <c r="L35" s="112">
        <v>1681099.3199999998</v>
      </c>
    </row>
    <row r="36" spans="1:12" x14ac:dyDescent="0.25">
      <c r="A36" s="64">
        <v>20711077</v>
      </c>
      <c r="B36" s="125" t="s">
        <v>11</v>
      </c>
      <c r="C36" s="126" t="s">
        <v>4</v>
      </c>
      <c r="D36" s="59">
        <v>23950</v>
      </c>
      <c r="E36" s="63">
        <v>3.41</v>
      </c>
      <c r="F36" s="112">
        <v>81669.5</v>
      </c>
      <c r="G36" s="59">
        <v>0</v>
      </c>
      <c r="H36" s="112">
        <v>0</v>
      </c>
      <c r="I36" s="59">
        <v>5000</v>
      </c>
      <c r="J36" s="112">
        <v>17050</v>
      </c>
      <c r="K36" s="59">
        <v>18950</v>
      </c>
      <c r="L36" s="112">
        <v>64619.5</v>
      </c>
    </row>
    <row r="37" spans="1:12" x14ac:dyDescent="0.25">
      <c r="A37" s="64">
        <v>20721070</v>
      </c>
      <c r="B37" s="125" t="s">
        <v>82</v>
      </c>
      <c r="C37" s="126" t="s">
        <v>4</v>
      </c>
      <c r="D37" s="59">
        <v>28200</v>
      </c>
      <c r="E37" s="63">
        <v>2.79</v>
      </c>
      <c r="F37" s="112">
        <v>78678</v>
      </c>
      <c r="G37" s="59">
        <v>0</v>
      </c>
      <c r="H37" s="112">
        <v>0</v>
      </c>
      <c r="I37" s="59">
        <v>23000</v>
      </c>
      <c r="J37" s="112">
        <v>64170</v>
      </c>
      <c r="K37" s="59">
        <v>5200</v>
      </c>
      <c r="L37" s="112">
        <v>14508</v>
      </c>
    </row>
    <row r="38" spans="1:12" x14ac:dyDescent="0.25">
      <c r="A38" s="64">
        <v>20722032</v>
      </c>
      <c r="B38" s="125" t="s">
        <v>250</v>
      </c>
      <c r="C38" s="126" t="s">
        <v>4</v>
      </c>
      <c r="D38" s="59">
        <v>0</v>
      </c>
      <c r="E38" s="63">
        <v>3.9753026262626259</v>
      </c>
      <c r="F38" s="112">
        <v>0</v>
      </c>
      <c r="G38" s="59">
        <v>24750</v>
      </c>
      <c r="H38" s="112">
        <v>98388.739999999991</v>
      </c>
      <c r="I38" s="59">
        <v>0</v>
      </c>
      <c r="J38" s="112">
        <v>0</v>
      </c>
      <c r="K38" s="59">
        <v>24750</v>
      </c>
      <c r="L38" s="112">
        <v>98388.739999999991</v>
      </c>
    </row>
    <row r="39" spans="1:12" x14ac:dyDescent="0.25">
      <c r="A39" s="64">
        <v>20723115</v>
      </c>
      <c r="B39" s="125" t="s">
        <v>218</v>
      </c>
      <c r="C39" s="126" t="s">
        <v>4</v>
      </c>
      <c r="D39" s="59">
        <v>0</v>
      </c>
      <c r="E39" s="63">
        <v>234.02</v>
      </c>
      <c r="F39" s="112">
        <v>0</v>
      </c>
      <c r="G39" s="59">
        <v>4216</v>
      </c>
      <c r="H39" s="112">
        <v>986628.32000000007</v>
      </c>
      <c r="I39" s="59">
        <v>0</v>
      </c>
      <c r="J39" s="112">
        <v>0</v>
      </c>
      <c r="K39" s="59">
        <v>4216</v>
      </c>
      <c r="L39" s="112">
        <v>986628.32000000007</v>
      </c>
    </row>
    <row r="40" spans="1:12" x14ac:dyDescent="0.25">
      <c r="A40" s="64">
        <v>20790225</v>
      </c>
      <c r="B40" s="125" t="s">
        <v>204</v>
      </c>
      <c r="C40" s="126" t="s">
        <v>4</v>
      </c>
      <c r="D40" s="59">
        <v>9111</v>
      </c>
      <c r="E40" s="63">
        <v>3.46</v>
      </c>
      <c r="F40" s="112">
        <v>31524.059999999998</v>
      </c>
      <c r="G40" s="59">
        <v>0</v>
      </c>
      <c r="H40" s="112">
        <v>0</v>
      </c>
      <c r="I40" s="59">
        <v>8600</v>
      </c>
      <c r="J40" s="112">
        <v>29756</v>
      </c>
      <c r="K40" s="59">
        <v>511</v>
      </c>
      <c r="L40" s="112">
        <v>1768.0599999999977</v>
      </c>
    </row>
    <row r="41" spans="1:12" x14ac:dyDescent="0.25">
      <c r="A41" s="64">
        <v>20790316</v>
      </c>
      <c r="B41" s="125" t="s">
        <v>134</v>
      </c>
      <c r="C41" s="126" t="s">
        <v>4</v>
      </c>
      <c r="D41" s="59">
        <v>222812</v>
      </c>
      <c r="E41" s="63">
        <v>3</v>
      </c>
      <c r="F41" s="112">
        <v>668436</v>
      </c>
      <c r="G41" s="59">
        <v>0</v>
      </c>
      <c r="H41" s="112">
        <v>0</v>
      </c>
      <c r="I41" s="59">
        <v>222812</v>
      </c>
      <c r="J41" s="112">
        <v>668436</v>
      </c>
      <c r="K41" s="59">
        <v>0</v>
      </c>
      <c r="L41" s="112">
        <v>0</v>
      </c>
    </row>
    <row r="42" spans="1:12" x14ac:dyDescent="0.25">
      <c r="A42" s="64">
        <v>21022036</v>
      </c>
      <c r="B42" s="125" t="s">
        <v>219</v>
      </c>
      <c r="C42" s="126" t="s">
        <v>14</v>
      </c>
      <c r="D42" s="59">
        <v>0</v>
      </c>
      <c r="E42" s="63">
        <v>1.45</v>
      </c>
      <c r="F42" s="112">
        <v>0</v>
      </c>
      <c r="G42" s="59">
        <v>40000</v>
      </c>
      <c r="H42" s="112">
        <v>58000</v>
      </c>
      <c r="I42" s="59">
        <v>0</v>
      </c>
      <c r="J42" s="112">
        <v>0</v>
      </c>
      <c r="K42" s="59">
        <v>40000</v>
      </c>
      <c r="L42" s="112">
        <v>58000</v>
      </c>
    </row>
    <row r="43" spans="1:12" x14ac:dyDescent="0.25">
      <c r="A43" s="64">
        <v>21022173</v>
      </c>
      <c r="B43" s="125" t="s">
        <v>208</v>
      </c>
      <c r="C43" s="126" t="s">
        <v>14</v>
      </c>
      <c r="D43" s="59">
        <v>0</v>
      </c>
      <c r="E43" s="63">
        <v>2.95</v>
      </c>
      <c r="F43" s="112">
        <v>0</v>
      </c>
      <c r="G43" s="59">
        <v>0</v>
      </c>
      <c r="H43" s="112">
        <v>0</v>
      </c>
      <c r="I43" s="59">
        <v>0</v>
      </c>
      <c r="J43" s="112">
        <v>0</v>
      </c>
      <c r="K43" s="59">
        <v>0</v>
      </c>
      <c r="L43" s="112">
        <v>0</v>
      </c>
    </row>
    <row r="44" spans="1:12" x14ac:dyDescent="0.25">
      <c r="A44" s="64">
        <v>21031156</v>
      </c>
      <c r="B44" s="125" t="s">
        <v>237</v>
      </c>
      <c r="C44" s="126" t="s">
        <v>14</v>
      </c>
      <c r="D44" s="59">
        <v>0</v>
      </c>
      <c r="E44" s="63">
        <v>2.5</v>
      </c>
      <c r="F44" s="112">
        <v>0</v>
      </c>
      <c r="G44" s="59">
        <v>0</v>
      </c>
      <c r="H44" s="112">
        <v>0</v>
      </c>
      <c r="I44" s="59">
        <v>0</v>
      </c>
      <c r="J44" s="112">
        <v>0</v>
      </c>
      <c r="K44" s="59">
        <v>0</v>
      </c>
      <c r="L44" s="112">
        <v>0</v>
      </c>
    </row>
    <row r="45" spans="1:12" x14ac:dyDescent="0.25">
      <c r="A45" s="64">
        <v>21034236</v>
      </c>
      <c r="B45" s="125" t="s">
        <v>220</v>
      </c>
      <c r="C45" s="126" t="s">
        <v>14</v>
      </c>
      <c r="D45" s="59">
        <v>0</v>
      </c>
      <c r="E45" s="63">
        <v>1.88</v>
      </c>
      <c r="F45" s="112">
        <v>0</v>
      </c>
      <c r="G45" s="59">
        <v>67950</v>
      </c>
      <c r="H45" s="112">
        <v>127746</v>
      </c>
      <c r="I45" s="59">
        <v>0</v>
      </c>
      <c r="J45" s="112">
        <v>0</v>
      </c>
      <c r="K45" s="59">
        <v>67950</v>
      </c>
      <c r="L45" s="112">
        <v>127746</v>
      </c>
    </row>
    <row r="46" spans="1:12" x14ac:dyDescent="0.25">
      <c r="A46" s="64">
        <v>21034324</v>
      </c>
      <c r="B46" s="125" t="s">
        <v>239</v>
      </c>
      <c r="C46" s="126" t="s">
        <v>14</v>
      </c>
      <c r="D46" s="59">
        <v>40000</v>
      </c>
      <c r="E46" s="63">
        <v>1.6991763571428573</v>
      </c>
      <c r="F46" s="112">
        <v>67967.054285714286</v>
      </c>
      <c r="G46" s="59">
        <v>0</v>
      </c>
      <c r="H46" s="112">
        <v>0</v>
      </c>
      <c r="I46" s="59">
        <v>20000</v>
      </c>
      <c r="J46" s="112">
        <v>33983.527142857143</v>
      </c>
      <c r="K46" s="59">
        <v>20000</v>
      </c>
      <c r="L46" s="112">
        <v>33983.527142857143</v>
      </c>
    </row>
    <row r="47" spans="1:12" x14ac:dyDescent="0.25">
      <c r="A47" s="64">
        <v>21041158</v>
      </c>
      <c r="B47" s="125" t="s">
        <v>236</v>
      </c>
      <c r="C47" s="126" t="s">
        <v>14</v>
      </c>
      <c r="D47" s="59">
        <v>0</v>
      </c>
      <c r="E47" s="63">
        <v>4.0219393932818335</v>
      </c>
      <c r="F47" s="112">
        <v>0</v>
      </c>
      <c r="G47" s="59">
        <v>0</v>
      </c>
      <c r="H47" s="112">
        <v>0</v>
      </c>
      <c r="I47" s="59">
        <v>0</v>
      </c>
      <c r="J47" s="112">
        <v>0</v>
      </c>
      <c r="K47" s="59">
        <v>0</v>
      </c>
      <c r="L47" s="112">
        <v>0</v>
      </c>
    </row>
    <row r="48" spans="1:12" x14ac:dyDescent="0.25">
      <c r="A48" s="64">
        <v>21042177</v>
      </c>
      <c r="B48" s="125" t="s">
        <v>195</v>
      </c>
      <c r="C48" s="126" t="s">
        <v>14</v>
      </c>
      <c r="D48" s="59">
        <v>0</v>
      </c>
      <c r="E48" s="63">
        <v>5.4</v>
      </c>
      <c r="F48" s="112">
        <v>0</v>
      </c>
      <c r="G48" s="59">
        <v>51240</v>
      </c>
      <c r="H48" s="112">
        <v>276696</v>
      </c>
      <c r="I48" s="59">
        <v>0</v>
      </c>
      <c r="J48" s="112">
        <v>0</v>
      </c>
      <c r="K48" s="59">
        <v>51240</v>
      </c>
      <c r="L48" s="112">
        <v>276696</v>
      </c>
    </row>
    <row r="49" spans="1:12" x14ac:dyDescent="0.25">
      <c r="A49" s="64">
        <v>21090156</v>
      </c>
      <c r="B49" s="125" t="s">
        <v>169</v>
      </c>
      <c r="C49" s="126" t="s">
        <v>4</v>
      </c>
      <c r="D49" s="59">
        <v>635</v>
      </c>
      <c r="E49" s="63">
        <v>52.89</v>
      </c>
      <c r="F49" s="112">
        <v>33585.149999999987</v>
      </c>
      <c r="G49" s="59">
        <v>3557</v>
      </c>
      <c r="H49" s="112">
        <v>188129.73</v>
      </c>
      <c r="I49" s="59">
        <v>70</v>
      </c>
      <c r="J49" s="112">
        <v>3702.3</v>
      </c>
      <c r="K49" s="59">
        <v>4122</v>
      </c>
      <c r="L49" s="112">
        <v>218012.58000000002</v>
      </c>
    </row>
    <row r="50" spans="1:12" x14ac:dyDescent="0.25">
      <c r="A50" s="64">
        <v>21090277</v>
      </c>
      <c r="B50" s="125" t="s">
        <v>8</v>
      </c>
      <c r="C50" s="126" t="s">
        <v>4</v>
      </c>
      <c r="D50" s="59">
        <v>3186</v>
      </c>
      <c r="E50" s="63">
        <v>69.819999999999993</v>
      </c>
      <c r="F50" s="112">
        <v>222446.52000000002</v>
      </c>
      <c r="G50" s="59">
        <v>0</v>
      </c>
      <c r="H50" s="112">
        <v>0</v>
      </c>
      <c r="I50" s="59">
        <v>1292</v>
      </c>
      <c r="J50" s="112">
        <v>90207.439999999988</v>
      </c>
      <c r="K50" s="59">
        <v>1894</v>
      </c>
      <c r="L50" s="112">
        <v>132239.08000000002</v>
      </c>
    </row>
    <row r="51" spans="1:12" x14ac:dyDescent="0.25">
      <c r="A51" s="64">
        <v>21090398</v>
      </c>
      <c r="B51" s="125" t="s">
        <v>133</v>
      </c>
      <c r="C51" s="126" t="s">
        <v>4</v>
      </c>
      <c r="D51" s="59">
        <v>11099</v>
      </c>
      <c r="E51" s="63">
        <v>93.3</v>
      </c>
      <c r="F51" s="112">
        <v>1035536.7</v>
      </c>
      <c r="G51" s="59">
        <v>1684</v>
      </c>
      <c r="H51" s="112">
        <v>157117.19999999998</v>
      </c>
      <c r="I51" s="59">
        <v>5321</v>
      </c>
      <c r="J51" s="112">
        <v>496449.3</v>
      </c>
      <c r="K51" s="59">
        <v>7462</v>
      </c>
      <c r="L51" s="112">
        <v>696204.59999999986</v>
      </c>
    </row>
    <row r="52" spans="1:12" x14ac:dyDescent="0.25">
      <c r="A52" s="64">
        <v>21121075</v>
      </c>
      <c r="B52" s="125" t="s">
        <v>36</v>
      </c>
      <c r="C52" s="126" t="s">
        <v>4</v>
      </c>
      <c r="D52" s="59">
        <v>15850</v>
      </c>
      <c r="E52" s="63">
        <v>3.92</v>
      </c>
      <c r="F52" s="112">
        <v>62132</v>
      </c>
      <c r="G52" s="59">
        <v>0</v>
      </c>
      <c r="H52" s="112">
        <v>0</v>
      </c>
      <c r="I52" s="59">
        <v>6700</v>
      </c>
      <c r="J52" s="112">
        <v>26264</v>
      </c>
      <c r="K52" s="59">
        <v>9150</v>
      </c>
      <c r="L52" s="112">
        <v>35868</v>
      </c>
    </row>
    <row r="53" spans="1:12" x14ac:dyDescent="0.25">
      <c r="A53" s="64">
        <v>21123111</v>
      </c>
      <c r="B53" s="125" t="s">
        <v>245</v>
      </c>
      <c r="C53" s="126" t="s">
        <v>4</v>
      </c>
      <c r="D53" s="59">
        <v>0</v>
      </c>
      <c r="E53" s="63">
        <v>295.87</v>
      </c>
      <c r="F53" s="112">
        <v>0</v>
      </c>
      <c r="G53" s="59">
        <v>990</v>
      </c>
      <c r="H53" s="112">
        <v>292911.3</v>
      </c>
      <c r="I53" s="59">
        <v>0</v>
      </c>
      <c r="J53" s="112">
        <v>0</v>
      </c>
      <c r="K53" s="59">
        <v>990</v>
      </c>
      <c r="L53" s="112">
        <v>292911.3</v>
      </c>
    </row>
    <row r="54" spans="1:12" x14ac:dyDescent="0.25">
      <c r="A54" s="64">
        <v>21190125</v>
      </c>
      <c r="B54" s="125" t="s">
        <v>215</v>
      </c>
      <c r="C54" s="126" t="s">
        <v>4</v>
      </c>
      <c r="D54" s="59">
        <v>31250</v>
      </c>
      <c r="E54" s="63">
        <v>4.46</v>
      </c>
      <c r="F54" s="112">
        <v>139375</v>
      </c>
      <c r="G54" s="59">
        <v>0</v>
      </c>
      <c r="H54" s="112">
        <v>0</v>
      </c>
      <c r="I54" s="59">
        <v>3250</v>
      </c>
      <c r="J54" s="112">
        <v>14495</v>
      </c>
      <c r="K54" s="59">
        <v>28000</v>
      </c>
      <c r="L54" s="112">
        <v>124880</v>
      </c>
    </row>
    <row r="55" spans="1:12" x14ac:dyDescent="0.25">
      <c r="A55" s="64">
        <v>21190215</v>
      </c>
      <c r="B55" s="125" t="s">
        <v>128</v>
      </c>
      <c r="C55" s="126" t="s">
        <v>4</v>
      </c>
      <c r="D55" s="59">
        <v>24750</v>
      </c>
      <c r="E55" s="63">
        <v>3.95</v>
      </c>
      <c r="F55" s="112">
        <v>97762.5</v>
      </c>
      <c r="G55" s="59">
        <v>24770</v>
      </c>
      <c r="H55" s="112">
        <v>97841.5</v>
      </c>
      <c r="I55" s="59">
        <v>23950</v>
      </c>
      <c r="J55" s="112">
        <v>94602.5</v>
      </c>
      <c r="K55" s="59">
        <v>25570</v>
      </c>
      <c r="L55" s="112">
        <v>101001.5</v>
      </c>
    </row>
    <row r="56" spans="1:12" x14ac:dyDescent="0.25">
      <c r="A56" s="64">
        <v>21211033</v>
      </c>
      <c r="B56" s="125" t="s">
        <v>228</v>
      </c>
      <c r="C56" s="126" t="s">
        <v>4</v>
      </c>
      <c r="D56" s="59">
        <v>25000</v>
      </c>
      <c r="E56" s="63">
        <v>1.81</v>
      </c>
      <c r="F56" s="112">
        <v>45250</v>
      </c>
      <c r="G56" s="59">
        <v>0</v>
      </c>
      <c r="H56" s="112">
        <v>0</v>
      </c>
      <c r="I56" s="59">
        <v>0</v>
      </c>
      <c r="J56" s="112">
        <v>0</v>
      </c>
      <c r="K56" s="59">
        <v>25000</v>
      </c>
      <c r="L56" s="112">
        <v>45250</v>
      </c>
    </row>
    <row r="57" spans="1:12" x14ac:dyDescent="0.25">
      <c r="A57" s="64">
        <v>21290115</v>
      </c>
      <c r="B57" s="125" t="s">
        <v>58</v>
      </c>
      <c r="C57" s="126" t="s">
        <v>4</v>
      </c>
      <c r="D57" s="59">
        <v>304020</v>
      </c>
      <c r="E57" s="63">
        <v>1.68</v>
      </c>
      <c r="F57" s="112">
        <v>510753.60000000003</v>
      </c>
      <c r="G57" s="59">
        <v>0</v>
      </c>
      <c r="H57" s="112">
        <v>0</v>
      </c>
      <c r="I57" s="59">
        <v>27950</v>
      </c>
      <c r="J57" s="112">
        <v>46956</v>
      </c>
      <c r="K57" s="59">
        <v>276070</v>
      </c>
      <c r="L57" s="112">
        <v>463797.60000000003</v>
      </c>
    </row>
    <row r="58" spans="1:12" x14ac:dyDescent="0.25">
      <c r="A58" s="64">
        <v>21321077</v>
      </c>
      <c r="B58" s="125" t="s">
        <v>214</v>
      </c>
      <c r="C58" s="126" t="s">
        <v>4</v>
      </c>
      <c r="D58" s="59">
        <v>11250</v>
      </c>
      <c r="E58" s="63">
        <v>2.81</v>
      </c>
      <c r="F58" s="112">
        <v>31612.5</v>
      </c>
      <c r="G58" s="59">
        <v>0</v>
      </c>
      <c r="H58" s="112">
        <v>0</v>
      </c>
      <c r="I58" s="59">
        <v>11250</v>
      </c>
      <c r="J58" s="112">
        <v>31612.5</v>
      </c>
      <c r="K58" s="59">
        <v>0</v>
      </c>
      <c r="L58" s="112">
        <v>0</v>
      </c>
    </row>
    <row r="59" spans="1:12" x14ac:dyDescent="0.25">
      <c r="A59" s="64">
        <v>21390225</v>
      </c>
      <c r="B59" s="125" t="s">
        <v>63</v>
      </c>
      <c r="C59" s="126" t="s">
        <v>4</v>
      </c>
      <c r="D59" s="59">
        <v>33488</v>
      </c>
      <c r="E59" s="63">
        <v>3.44</v>
      </c>
      <c r="F59" s="112">
        <v>115198.72</v>
      </c>
      <c r="G59" s="59">
        <v>0</v>
      </c>
      <c r="H59" s="112">
        <v>0</v>
      </c>
      <c r="I59" s="59">
        <v>1250</v>
      </c>
      <c r="J59" s="112">
        <v>4300</v>
      </c>
      <c r="K59" s="59">
        <v>32238</v>
      </c>
      <c r="L59" s="112">
        <v>110898.72</v>
      </c>
    </row>
    <row r="60" spans="1:12" x14ac:dyDescent="0.25">
      <c r="A60" s="64">
        <v>21390315</v>
      </c>
      <c r="B60" s="125" t="s">
        <v>76</v>
      </c>
      <c r="C60" s="126" t="s">
        <v>4</v>
      </c>
      <c r="D60" s="59">
        <v>281120</v>
      </c>
      <c r="E60" s="63">
        <v>3.5</v>
      </c>
      <c r="F60" s="112">
        <v>983920</v>
      </c>
      <c r="G60" s="59">
        <v>123758</v>
      </c>
      <c r="H60" s="112">
        <v>433153</v>
      </c>
      <c r="I60" s="59">
        <v>31468</v>
      </c>
      <c r="J60" s="112">
        <v>110138</v>
      </c>
      <c r="K60" s="59">
        <v>373410</v>
      </c>
      <c r="L60" s="112">
        <v>1306935</v>
      </c>
    </row>
    <row r="61" spans="1:12" x14ac:dyDescent="0.25">
      <c r="A61" s="64">
        <v>21442172</v>
      </c>
      <c r="B61" s="125" t="s">
        <v>194</v>
      </c>
      <c r="C61" s="126" t="s">
        <v>14</v>
      </c>
      <c r="D61" s="59">
        <v>91850</v>
      </c>
      <c r="E61" s="63">
        <v>8.9499999999999993</v>
      </c>
      <c r="F61" s="112">
        <v>822057.5</v>
      </c>
      <c r="G61" s="59">
        <v>0</v>
      </c>
      <c r="H61" s="112">
        <v>0</v>
      </c>
      <c r="I61" s="59">
        <v>91850</v>
      </c>
      <c r="J61" s="112">
        <v>822057.49999999988</v>
      </c>
      <c r="K61" s="59">
        <v>0</v>
      </c>
      <c r="L61" s="112">
        <v>0</v>
      </c>
    </row>
    <row r="62" spans="1:12" x14ac:dyDescent="0.25">
      <c r="A62" s="64">
        <v>21821032</v>
      </c>
      <c r="B62" s="125" t="s">
        <v>209</v>
      </c>
      <c r="C62" s="126" t="s">
        <v>14</v>
      </c>
      <c r="D62" s="59">
        <v>0</v>
      </c>
      <c r="E62" s="63">
        <v>3.63</v>
      </c>
      <c r="F62" s="112">
        <v>0</v>
      </c>
      <c r="G62" s="59">
        <v>0</v>
      </c>
      <c r="H62" s="112">
        <v>0</v>
      </c>
      <c r="I62" s="59">
        <v>0</v>
      </c>
      <c r="J62" s="112">
        <v>0</v>
      </c>
      <c r="K62" s="59">
        <v>0</v>
      </c>
      <c r="L62" s="112">
        <v>0</v>
      </c>
    </row>
    <row r="63" spans="1:12" x14ac:dyDescent="0.25">
      <c r="A63" s="64">
        <v>21822252</v>
      </c>
      <c r="B63" s="125" t="s">
        <v>61</v>
      </c>
      <c r="C63" s="126" t="s">
        <v>14</v>
      </c>
      <c r="D63" s="59">
        <v>0</v>
      </c>
      <c r="E63" s="63">
        <v>3.09</v>
      </c>
      <c r="F63" s="112">
        <v>0</v>
      </c>
      <c r="G63" s="59">
        <v>0</v>
      </c>
      <c r="H63" s="112">
        <v>0</v>
      </c>
      <c r="I63" s="59">
        <v>0</v>
      </c>
      <c r="J63" s="112">
        <v>0</v>
      </c>
      <c r="K63" s="59">
        <v>0</v>
      </c>
      <c r="L63" s="112">
        <v>0</v>
      </c>
    </row>
    <row r="64" spans="1:12" x14ac:dyDescent="0.25">
      <c r="A64" s="64">
        <v>21822260</v>
      </c>
      <c r="B64" s="125" t="s">
        <v>157</v>
      </c>
      <c r="C64" s="126" t="s">
        <v>14</v>
      </c>
      <c r="D64" s="59">
        <v>0</v>
      </c>
      <c r="E64" s="63">
        <v>2.93</v>
      </c>
      <c r="F64" s="112">
        <v>0</v>
      </c>
      <c r="G64" s="59">
        <v>0</v>
      </c>
      <c r="H64" s="112">
        <v>0</v>
      </c>
      <c r="I64" s="59">
        <v>0</v>
      </c>
      <c r="J64" s="112">
        <v>0</v>
      </c>
      <c r="K64" s="59">
        <v>0</v>
      </c>
      <c r="L64" s="112">
        <v>0</v>
      </c>
    </row>
    <row r="65" spans="1:12" x14ac:dyDescent="0.25">
      <c r="A65" s="64">
        <v>21823230</v>
      </c>
      <c r="B65" s="125" t="s">
        <v>217</v>
      </c>
      <c r="C65" s="126" t="s">
        <v>14</v>
      </c>
      <c r="D65" s="59">
        <v>0</v>
      </c>
      <c r="E65" s="63">
        <v>2.83</v>
      </c>
      <c r="F65" s="112">
        <v>0</v>
      </c>
      <c r="G65" s="59">
        <v>185000</v>
      </c>
      <c r="H65" s="112">
        <v>523550</v>
      </c>
      <c r="I65" s="59">
        <v>0</v>
      </c>
      <c r="J65" s="112">
        <v>0</v>
      </c>
      <c r="K65" s="59">
        <v>185000</v>
      </c>
      <c r="L65" s="112">
        <v>523550</v>
      </c>
    </row>
    <row r="66" spans="1:12" x14ac:dyDescent="0.25">
      <c r="A66" s="64">
        <v>21823327</v>
      </c>
      <c r="B66" s="125" t="s">
        <v>160</v>
      </c>
      <c r="C66" s="126" t="s">
        <v>14</v>
      </c>
      <c r="D66" s="59">
        <v>21500</v>
      </c>
      <c r="E66" s="63">
        <v>3.22</v>
      </c>
      <c r="F66" s="112">
        <v>69230</v>
      </c>
      <c r="G66" s="59">
        <v>106000</v>
      </c>
      <c r="H66" s="112">
        <v>341320</v>
      </c>
      <c r="I66" s="59">
        <v>55000</v>
      </c>
      <c r="J66" s="112">
        <v>177100</v>
      </c>
      <c r="K66" s="59">
        <v>72500</v>
      </c>
      <c r="L66" s="112">
        <v>233450</v>
      </c>
    </row>
    <row r="67" spans="1:12" x14ac:dyDescent="0.25">
      <c r="A67" s="64">
        <v>21824112</v>
      </c>
      <c r="B67" s="125" t="s">
        <v>242</v>
      </c>
      <c r="C67" s="126" t="s">
        <v>14</v>
      </c>
      <c r="D67" s="59">
        <v>250000</v>
      </c>
      <c r="E67" s="63">
        <v>3.11</v>
      </c>
      <c r="F67" s="112">
        <v>777500</v>
      </c>
      <c r="G67" s="59">
        <v>258000</v>
      </c>
      <c r="H67" s="112">
        <v>802380</v>
      </c>
      <c r="I67" s="59">
        <v>0</v>
      </c>
      <c r="J67" s="112">
        <v>0</v>
      </c>
      <c r="K67" s="59">
        <v>508000</v>
      </c>
      <c r="L67" s="112">
        <v>1579880</v>
      </c>
    </row>
    <row r="68" spans="1:12" x14ac:dyDescent="0.25">
      <c r="A68" s="64">
        <v>21824217</v>
      </c>
      <c r="B68" s="125" t="s">
        <v>210</v>
      </c>
      <c r="C68" s="126" t="s">
        <v>14</v>
      </c>
      <c r="D68" s="59">
        <v>0</v>
      </c>
      <c r="E68" s="63">
        <v>3.13</v>
      </c>
      <c r="F68" s="112">
        <v>0</v>
      </c>
      <c r="G68" s="59">
        <v>0</v>
      </c>
      <c r="H68" s="112">
        <v>0</v>
      </c>
      <c r="I68" s="59">
        <v>0</v>
      </c>
      <c r="J68" s="112">
        <v>0</v>
      </c>
      <c r="K68" s="59">
        <v>0</v>
      </c>
      <c r="L68" s="112">
        <v>0</v>
      </c>
    </row>
    <row r="69" spans="1:12" x14ac:dyDescent="0.25">
      <c r="A69" s="64">
        <v>21824338</v>
      </c>
      <c r="B69" s="125" t="s">
        <v>246</v>
      </c>
      <c r="C69" s="126" t="s">
        <v>14</v>
      </c>
      <c r="D69" s="59">
        <v>0</v>
      </c>
      <c r="E69" s="63">
        <v>3.15</v>
      </c>
      <c r="F69" s="112">
        <v>0</v>
      </c>
      <c r="G69" s="59">
        <v>8500</v>
      </c>
      <c r="H69" s="112">
        <v>26775</v>
      </c>
      <c r="I69" s="59">
        <v>0</v>
      </c>
      <c r="J69" s="112">
        <v>0</v>
      </c>
      <c r="K69" s="59">
        <v>8500</v>
      </c>
      <c r="L69" s="112">
        <v>26775</v>
      </c>
    </row>
    <row r="70" spans="1:12" x14ac:dyDescent="0.25">
      <c r="A70" s="64">
        <v>21890268</v>
      </c>
      <c r="B70" s="125" t="s">
        <v>146</v>
      </c>
      <c r="C70" s="126" t="s">
        <v>4</v>
      </c>
      <c r="D70" s="59">
        <v>15367</v>
      </c>
      <c r="E70" s="63">
        <v>80.5</v>
      </c>
      <c r="F70" s="112">
        <v>1237043.5</v>
      </c>
      <c r="G70" s="59">
        <v>21711</v>
      </c>
      <c r="H70" s="112">
        <v>1747735.5</v>
      </c>
      <c r="I70" s="59">
        <v>3789</v>
      </c>
      <c r="J70" s="112">
        <v>305014.5</v>
      </c>
      <c r="K70" s="59">
        <v>33289</v>
      </c>
      <c r="L70" s="112">
        <v>2679764.5</v>
      </c>
    </row>
    <row r="71" spans="1:12" x14ac:dyDescent="0.25">
      <c r="A71" s="64">
        <v>22732214</v>
      </c>
      <c r="B71" s="125" t="s">
        <v>21</v>
      </c>
      <c r="C71" s="126" t="s">
        <v>14</v>
      </c>
      <c r="D71" s="59">
        <v>4710</v>
      </c>
      <c r="E71" s="63">
        <v>2</v>
      </c>
      <c r="F71" s="112">
        <v>9420</v>
      </c>
      <c r="G71" s="59">
        <v>0</v>
      </c>
      <c r="H71" s="112">
        <v>0</v>
      </c>
      <c r="I71" s="59">
        <v>0</v>
      </c>
      <c r="J71" s="112">
        <v>0</v>
      </c>
      <c r="K71" s="59">
        <v>4710</v>
      </c>
      <c r="L71" s="112">
        <v>9420</v>
      </c>
    </row>
    <row r="72" spans="1:12" x14ac:dyDescent="0.25">
      <c r="A72" s="64">
        <v>23631036</v>
      </c>
      <c r="B72" s="125" t="s">
        <v>230</v>
      </c>
      <c r="C72" s="126" t="s">
        <v>14</v>
      </c>
      <c r="D72" s="59">
        <v>3532</v>
      </c>
      <c r="E72" s="63">
        <v>5.544082672706681</v>
      </c>
      <c r="F72" s="112">
        <v>19581.699999999997</v>
      </c>
      <c r="G72" s="59">
        <v>0</v>
      </c>
      <c r="H72" s="112">
        <v>0</v>
      </c>
      <c r="I72" s="59">
        <v>0</v>
      </c>
      <c r="J72" s="112">
        <v>0</v>
      </c>
      <c r="K72" s="59">
        <v>3532</v>
      </c>
      <c r="L72" s="112">
        <v>19581.699999999997</v>
      </c>
    </row>
    <row r="73" spans="1:12" x14ac:dyDescent="0.25">
      <c r="A73" s="64">
        <v>23631085</v>
      </c>
      <c r="B73" s="125" t="s">
        <v>223</v>
      </c>
      <c r="C73" s="126" t="s">
        <v>14</v>
      </c>
      <c r="D73" s="59">
        <v>20604</v>
      </c>
      <c r="E73" s="63">
        <v>5.5505887206367701</v>
      </c>
      <c r="F73" s="112">
        <v>114364.33000000002</v>
      </c>
      <c r="G73" s="59">
        <v>0</v>
      </c>
      <c r="H73" s="112">
        <v>0</v>
      </c>
      <c r="I73" s="59">
        <v>20604</v>
      </c>
      <c r="J73" s="112">
        <v>114364.33000000002</v>
      </c>
      <c r="K73" s="59">
        <v>0</v>
      </c>
      <c r="L73" s="112">
        <v>0</v>
      </c>
    </row>
    <row r="74" spans="1:12" x14ac:dyDescent="0.25">
      <c r="A74" s="64">
        <v>23731037</v>
      </c>
      <c r="B74" s="125" t="s">
        <v>222</v>
      </c>
      <c r="C74" s="126" t="s">
        <v>14</v>
      </c>
      <c r="D74" s="59">
        <v>124987</v>
      </c>
      <c r="E74" s="63">
        <v>5.940959139750535</v>
      </c>
      <c r="F74" s="112">
        <v>742542.66000000015</v>
      </c>
      <c r="G74" s="59">
        <v>0</v>
      </c>
      <c r="H74" s="112">
        <v>0</v>
      </c>
      <c r="I74" s="59">
        <v>0</v>
      </c>
      <c r="J74" s="112">
        <v>0</v>
      </c>
      <c r="K74" s="59">
        <v>124987</v>
      </c>
      <c r="L74" s="112">
        <v>742542.66000000015</v>
      </c>
    </row>
    <row r="75" spans="1:12" x14ac:dyDescent="0.25">
      <c r="A75" s="64">
        <v>24211071</v>
      </c>
      <c r="B75" s="125" t="s">
        <v>89</v>
      </c>
      <c r="C75" s="126" t="s">
        <v>4</v>
      </c>
      <c r="D75" s="59">
        <v>3100</v>
      </c>
      <c r="E75" s="63">
        <v>4.4800000000000004</v>
      </c>
      <c r="F75" s="112">
        <v>13888</v>
      </c>
      <c r="G75" s="59">
        <v>12250</v>
      </c>
      <c r="H75" s="112">
        <v>54880.000000000007</v>
      </c>
      <c r="I75" s="59">
        <v>1700</v>
      </c>
      <c r="J75" s="112">
        <v>7616.0000000000009</v>
      </c>
      <c r="K75" s="59">
        <v>13650</v>
      </c>
      <c r="L75" s="112">
        <v>61152</v>
      </c>
    </row>
    <row r="76" spans="1:12" x14ac:dyDescent="0.25">
      <c r="A76" s="64">
        <v>24290106</v>
      </c>
      <c r="B76" s="125" t="s">
        <v>165</v>
      </c>
      <c r="C76" s="126" t="s">
        <v>4</v>
      </c>
      <c r="D76" s="59">
        <v>31198</v>
      </c>
      <c r="E76" s="63">
        <v>2.78</v>
      </c>
      <c r="F76" s="112">
        <v>86730.439999999988</v>
      </c>
      <c r="G76" s="59">
        <v>73800</v>
      </c>
      <c r="H76" s="112">
        <v>205164</v>
      </c>
      <c r="I76" s="59">
        <v>3150</v>
      </c>
      <c r="J76" s="112">
        <v>8757</v>
      </c>
      <c r="K76" s="59">
        <v>101848</v>
      </c>
      <c r="L76" s="112">
        <v>283137.44</v>
      </c>
    </row>
    <row r="77" spans="1:12" x14ac:dyDescent="0.25">
      <c r="A77" s="64">
        <v>24290202</v>
      </c>
      <c r="B77" s="125" t="s">
        <v>154</v>
      </c>
      <c r="C77" s="126" t="s">
        <v>4</v>
      </c>
      <c r="D77" s="59">
        <v>0</v>
      </c>
      <c r="E77" s="63">
        <v>4.41</v>
      </c>
      <c r="F77" s="112">
        <v>0</v>
      </c>
      <c r="G77" s="59">
        <v>85900</v>
      </c>
      <c r="H77" s="112">
        <v>378819</v>
      </c>
      <c r="I77" s="59">
        <v>3350</v>
      </c>
      <c r="J77" s="112">
        <v>14773.5</v>
      </c>
      <c r="K77" s="59">
        <v>82550</v>
      </c>
      <c r="L77" s="112">
        <v>364045.5</v>
      </c>
    </row>
    <row r="78" spans="1:12" x14ac:dyDescent="0.25">
      <c r="A78" s="64">
        <v>24390107</v>
      </c>
      <c r="B78" s="125" t="s">
        <v>119</v>
      </c>
      <c r="C78" s="126" t="s">
        <v>4</v>
      </c>
      <c r="D78" s="59">
        <v>39957</v>
      </c>
      <c r="E78" s="63">
        <v>15.54</v>
      </c>
      <c r="F78" s="112">
        <v>620931.78</v>
      </c>
      <c r="G78" s="59">
        <v>0</v>
      </c>
      <c r="H78" s="112">
        <v>0</v>
      </c>
      <c r="I78" s="59">
        <v>13421</v>
      </c>
      <c r="J78" s="112">
        <v>208562.34</v>
      </c>
      <c r="K78" s="59">
        <v>26536</v>
      </c>
      <c r="L78" s="112">
        <v>412369.44000000006</v>
      </c>
    </row>
    <row r="79" spans="1:12" x14ac:dyDescent="0.25">
      <c r="A79" s="64">
        <v>24490108</v>
      </c>
      <c r="B79" s="125" t="s">
        <v>79</v>
      </c>
      <c r="C79" s="126" t="s">
        <v>4</v>
      </c>
      <c r="D79" s="59">
        <v>271</v>
      </c>
      <c r="E79" s="63">
        <v>7.31</v>
      </c>
      <c r="F79" s="112">
        <v>1981.0099999999984</v>
      </c>
      <c r="G79" s="59">
        <v>0</v>
      </c>
      <c r="H79" s="112">
        <v>0</v>
      </c>
      <c r="I79" s="59">
        <v>271</v>
      </c>
      <c r="J79" s="112">
        <v>1981.01</v>
      </c>
      <c r="K79" s="59">
        <v>0</v>
      </c>
      <c r="L79" s="112">
        <v>0</v>
      </c>
    </row>
    <row r="80" spans="1:12" x14ac:dyDescent="0.25">
      <c r="A80" s="64">
        <v>24590318</v>
      </c>
      <c r="B80" s="125" t="s">
        <v>91</v>
      </c>
      <c r="C80" s="126" t="s">
        <v>4</v>
      </c>
      <c r="D80" s="59">
        <v>10881</v>
      </c>
      <c r="E80" s="63">
        <v>6.26</v>
      </c>
      <c r="F80" s="112">
        <v>68115.060000000056</v>
      </c>
      <c r="G80" s="59">
        <v>0</v>
      </c>
      <c r="H80" s="112">
        <v>0</v>
      </c>
      <c r="I80" s="59">
        <v>5750</v>
      </c>
      <c r="J80" s="112">
        <v>35995</v>
      </c>
      <c r="K80" s="59">
        <v>5131</v>
      </c>
      <c r="L80" s="112">
        <v>32120.060000000056</v>
      </c>
    </row>
    <row r="81" spans="1:12" x14ac:dyDescent="0.25">
      <c r="A81" s="64">
        <v>25612264</v>
      </c>
      <c r="B81" s="125" t="s">
        <v>98</v>
      </c>
      <c r="C81" s="126" t="s">
        <v>14</v>
      </c>
      <c r="D81" s="59">
        <v>0</v>
      </c>
      <c r="E81" s="63">
        <v>5.55</v>
      </c>
      <c r="F81" s="112">
        <v>0</v>
      </c>
      <c r="G81" s="59">
        <v>20000</v>
      </c>
      <c r="H81" s="112">
        <v>111000</v>
      </c>
      <c r="I81" s="59">
        <v>20000</v>
      </c>
      <c r="J81" s="112">
        <v>111000</v>
      </c>
      <c r="K81" s="59">
        <v>0</v>
      </c>
      <c r="L81" s="112">
        <v>0</v>
      </c>
    </row>
    <row r="82" spans="1:12" x14ac:dyDescent="0.25">
      <c r="A82" s="64">
        <v>25622266</v>
      </c>
      <c r="B82" s="125" t="s">
        <v>166</v>
      </c>
      <c r="C82" s="126" t="s">
        <v>14</v>
      </c>
      <c r="D82" s="59">
        <v>330100</v>
      </c>
      <c r="E82" s="63">
        <v>8.66</v>
      </c>
      <c r="F82" s="112">
        <v>2858666</v>
      </c>
      <c r="G82" s="59">
        <v>0</v>
      </c>
      <c r="H82" s="112">
        <v>0</v>
      </c>
      <c r="I82" s="59">
        <v>302800</v>
      </c>
      <c r="J82" s="112">
        <v>2622248</v>
      </c>
      <c r="K82" s="59">
        <v>27300</v>
      </c>
      <c r="L82" s="112">
        <v>236418</v>
      </c>
    </row>
    <row r="83" spans="1:12" x14ac:dyDescent="0.25">
      <c r="A83" s="64">
        <v>25690103</v>
      </c>
      <c r="B83" s="125" t="s">
        <v>170</v>
      </c>
      <c r="C83" s="126" t="s">
        <v>4</v>
      </c>
      <c r="D83" s="59">
        <v>2923</v>
      </c>
      <c r="E83" s="63">
        <v>54.19</v>
      </c>
      <c r="F83" s="112">
        <v>158397.37000000002</v>
      </c>
      <c r="G83" s="59">
        <v>0</v>
      </c>
      <c r="H83" s="112">
        <v>0</v>
      </c>
      <c r="I83" s="59">
        <v>132</v>
      </c>
      <c r="J83" s="112">
        <v>7153.08</v>
      </c>
      <c r="K83" s="59">
        <v>2791</v>
      </c>
      <c r="L83" s="112">
        <v>151244.29000000004</v>
      </c>
    </row>
    <row r="84" spans="1:12" x14ac:dyDescent="0.25">
      <c r="A84" s="64">
        <v>25690208</v>
      </c>
      <c r="B84" s="125" t="s">
        <v>102</v>
      </c>
      <c r="C84" s="126" t="s">
        <v>4</v>
      </c>
      <c r="D84" s="59">
        <v>9914</v>
      </c>
      <c r="E84" s="63">
        <v>85.35</v>
      </c>
      <c r="F84" s="112">
        <v>846159.9</v>
      </c>
      <c r="G84" s="59">
        <v>2812</v>
      </c>
      <c r="H84" s="112">
        <v>240004.19999999998</v>
      </c>
      <c r="I84" s="59">
        <v>1498</v>
      </c>
      <c r="J84" s="112">
        <v>127854.29999999999</v>
      </c>
      <c r="K84" s="59">
        <v>11228</v>
      </c>
      <c r="L84" s="112">
        <v>958309.8</v>
      </c>
    </row>
    <row r="85" spans="1:12" x14ac:dyDescent="0.25">
      <c r="A85" s="64">
        <v>26024210</v>
      </c>
      <c r="B85" s="125" t="s">
        <v>211</v>
      </c>
      <c r="C85" s="126" t="s">
        <v>14</v>
      </c>
      <c r="D85" s="59">
        <v>0</v>
      </c>
      <c r="E85" s="63">
        <v>2.34</v>
      </c>
      <c r="F85" s="112">
        <v>0</v>
      </c>
      <c r="G85" s="59">
        <v>0</v>
      </c>
      <c r="H85" s="112">
        <v>0</v>
      </c>
      <c r="I85" s="59">
        <v>0</v>
      </c>
      <c r="J85" s="112">
        <v>0</v>
      </c>
      <c r="K85" s="59">
        <v>0</v>
      </c>
      <c r="L85" s="112">
        <v>0</v>
      </c>
    </row>
    <row r="86" spans="1:12" x14ac:dyDescent="0.25">
      <c r="A86" s="64">
        <v>26090204</v>
      </c>
      <c r="B86" s="125" t="s">
        <v>13</v>
      </c>
      <c r="C86" s="126" t="s">
        <v>14</v>
      </c>
      <c r="D86" s="59">
        <v>62078</v>
      </c>
      <c r="E86" s="63">
        <v>7.21</v>
      </c>
      <c r="F86" s="112">
        <v>447582.38000000047</v>
      </c>
      <c r="G86" s="59">
        <v>0</v>
      </c>
      <c r="H86" s="112">
        <v>0</v>
      </c>
      <c r="I86" s="59">
        <v>21560</v>
      </c>
      <c r="J86" s="112">
        <v>155447.6</v>
      </c>
      <c r="K86" s="59">
        <v>40518</v>
      </c>
      <c r="L86" s="112">
        <v>292134.78000000049</v>
      </c>
    </row>
    <row r="87" spans="1:12" x14ac:dyDescent="0.25">
      <c r="A87" s="64">
        <v>26590225</v>
      </c>
      <c r="B87" s="125" t="s">
        <v>25</v>
      </c>
      <c r="C87" s="126" t="s">
        <v>4</v>
      </c>
      <c r="D87" s="59">
        <v>4695</v>
      </c>
      <c r="E87" s="63">
        <v>4.92</v>
      </c>
      <c r="F87" s="112">
        <v>23099.4</v>
      </c>
      <c r="G87" s="59">
        <v>0</v>
      </c>
      <c r="H87" s="112">
        <v>0</v>
      </c>
      <c r="I87" s="59">
        <v>550</v>
      </c>
      <c r="J87" s="112">
        <v>2706</v>
      </c>
      <c r="K87" s="59">
        <v>4145</v>
      </c>
      <c r="L87" s="112">
        <v>20393.400000000001</v>
      </c>
    </row>
    <row r="88" spans="1:12" x14ac:dyDescent="0.25">
      <c r="A88" s="64">
        <v>26590315</v>
      </c>
      <c r="B88" s="125" t="s">
        <v>46</v>
      </c>
      <c r="C88" s="126" t="s">
        <v>4</v>
      </c>
      <c r="D88" s="59">
        <v>227395</v>
      </c>
      <c r="E88" s="63">
        <v>4.38</v>
      </c>
      <c r="F88" s="112">
        <v>995990.10000000009</v>
      </c>
      <c r="G88" s="59">
        <v>0</v>
      </c>
      <c r="H88" s="112">
        <v>0</v>
      </c>
      <c r="I88" s="59">
        <v>27607</v>
      </c>
      <c r="J88" s="112">
        <v>120918.66</v>
      </c>
      <c r="K88" s="59">
        <v>199788</v>
      </c>
      <c r="L88" s="112">
        <v>875071.44000000006</v>
      </c>
    </row>
    <row r="89" spans="1:12" x14ac:dyDescent="0.25">
      <c r="A89" s="64">
        <v>27090222</v>
      </c>
      <c r="B89" s="125" t="s">
        <v>10</v>
      </c>
      <c r="C89" s="126" t="s">
        <v>4</v>
      </c>
      <c r="D89" s="59">
        <v>1300</v>
      </c>
      <c r="E89" s="63">
        <v>66.23</v>
      </c>
      <c r="F89" s="112">
        <v>86099</v>
      </c>
      <c r="G89" s="59">
        <v>0</v>
      </c>
      <c r="H89" s="112">
        <v>0</v>
      </c>
      <c r="I89" s="59">
        <v>130</v>
      </c>
      <c r="J89" s="112">
        <v>8609.9</v>
      </c>
      <c r="K89" s="59">
        <v>1170</v>
      </c>
      <c r="L89" s="112">
        <v>77489.100000000006</v>
      </c>
    </row>
    <row r="90" spans="1:12" x14ac:dyDescent="0.25">
      <c r="A90" s="64">
        <v>27090351</v>
      </c>
      <c r="B90" s="125" t="s">
        <v>162</v>
      </c>
      <c r="C90" s="126" t="s">
        <v>4</v>
      </c>
      <c r="D90" s="59">
        <v>1975</v>
      </c>
      <c r="E90" s="63">
        <v>109.68</v>
      </c>
      <c r="F90" s="112">
        <v>216618.00000000003</v>
      </c>
      <c r="G90" s="59">
        <v>0</v>
      </c>
      <c r="H90" s="112">
        <v>0</v>
      </c>
      <c r="I90" s="59">
        <v>455</v>
      </c>
      <c r="J90" s="112">
        <v>49904.4</v>
      </c>
      <c r="K90" s="59">
        <v>1520</v>
      </c>
      <c r="L90" s="112">
        <v>166713.60000000003</v>
      </c>
    </row>
    <row r="91" spans="1:12" x14ac:dyDescent="0.25">
      <c r="A91" s="64">
        <v>27514143</v>
      </c>
      <c r="B91" s="125" t="s">
        <v>186</v>
      </c>
      <c r="C91" s="126" t="s">
        <v>14</v>
      </c>
      <c r="D91" s="59">
        <v>8600</v>
      </c>
      <c r="E91" s="63">
        <v>1.64</v>
      </c>
      <c r="F91" s="112">
        <v>14104</v>
      </c>
      <c r="G91" s="59">
        <v>0</v>
      </c>
      <c r="H91" s="112">
        <v>0</v>
      </c>
      <c r="I91" s="59">
        <v>0</v>
      </c>
      <c r="J91" s="112">
        <v>0</v>
      </c>
      <c r="K91" s="59">
        <v>8600</v>
      </c>
      <c r="L91" s="112">
        <v>14104</v>
      </c>
    </row>
    <row r="92" spans="1:12" x14ac:dyDescent="0.25">
      <c r="A92" s="64">
        <v>27590227</v>
      </c>
      <c r="B92" s="125" t="s">
        <v>225</v>
      </c>
      <c r="C92" s="126" t="s">
        <v>4</v>
      </c>
      <c r="D92" s="59">
        <v>3995</v>
      </c>
      <c r="E92" s="63">
        <v>46.865803950987747</v>
      </c>
      <c r="F92" s="112">
        <v>187228.88678419605</v>
      </c>
      <c r="G92" s="59">
        <v>0</v>
      </c>
      <c r="H92" s="112">
        <v>0</v>
      </c>
      <c r="I92" s="59">
        <v>664</v>
      </c>
      <c r="J92" s="112">
        <v>31118.893823455863</v>
      </c>
      <c r="K92" s="59">
        <v>3331</v>
      </c>
      <c r="L92" s="112">
        <v>156109.99296074017</v>
      </c>
    </row>
    <row r="93" spans="1:12" x14ac:dyDescent="0.25">
      <c r="A93" s="64">
        <v>27590460</v>
      </c>
      <c r="B93" s="125" t="s">
        <v>167</v>
      </c>
      <c r="C93" s="126" t="s">
        <v>4</v>
      </c>
      <c r="D93" s="59">
        <v>1989</v>
      </c>
      <c r="E93" s="63">
        <v>87.19</v>
      </c>
      <c r="F93" s="112">
        <v>173420.91</v>
      </c>
      <c r="G93" s="59">
        <v>0</v>
      </c>
      <c r="H93" s="112">
        <v>0</v>
      </c>
      <c r="I93" s="59">
        <v>891</v>
      </c>
      <c r="J93" s="112">
        <v>77686.289999999994</v>
      </c>
      <c r="K93" s="59">
        <v>1098</v>
      </c>
      <c r="L93" s="112">
        <v>95734.62000000001</v>
      </c>
    </row>
    <row r="94" spans="1:12" x14ac:dyDescent="0.25">
      <c r="A94" s="64">
        <v>31212261</v>
      </c>
      <c r="B94" s="125" t="s">
        <v>253</v>
      </c>
      <c r="C94" s="126" t="s">
        <v>14</v>
      </c>
      <c r="D94" s="59">
        <v>0</v>
      </c>
      <c r="E94" s="63">
        <v>2.5099999999999998</v>
      </c>
      <c r="F94" s="112">
        <v>0</v>
      </c>
      <c r="G94" s="59">
        <v>104210</v>
      </c>
      <c r="H94" s="112">
        <v>261567.09999999998</v>
      </c>
      <c r="I94" s="59">
        <v>0</v>
      </c>
      <c r="J94" s="112">
        <v>0</v>
      </c>
      <c r="K94" s="59">
        <v>104210</v>
      </c>
      <c r="L94" s="112">
        <v>261567.09999999998</v>
      </c>
    </row>
    <row r="95" spans="1:12" x14ac:dyDescent="0.25">
      <c r="A95" s="64">
        <v>31222263</v>
      </c>
      <c r="B95" s="125" t="s">
        <v>152</v>
      </c>
      <c r="C95" s="126" t="s">
        <v>14</v>
      </c>
      <c r="D95" s="59">
        <v>303200</v>
      </c>
      <c r="E95" s="63">
        <v>2.5099999999999998</v>
      </c>
      <c r="F95" s="112">
        <v>761031.99999999988</v>
      </c>
      <c r="G95" s="59">
        <v>0</v>
      </c>
      <c r="H95" s="112">
        <v>0</v>
      </c>
      <c r="I95" s="59">
        <v>303200</v>
      </c>
      <c r="J95" s="112">
        <v>761031.99999999988</v>
      </c>
      <c r="K95" s="59">
        <v>0</v>
      </c>
      <c r="L95" s="112">
        <v>0</v>
      </c>
    </row>
    <row r="96" spans="1:12" x14ac:dyDescent="0.25">
      <c r="A96" s="64">
        <v>40290115</v>
      </c>
      <c r="B96" s="125" t="s">
        <v>72</v>
      </c>
      <c r="C96" s="126" t="s">
        <v>4</v>
      </c>
      <c r="D96" s="59">
        <v>46627</v>
      </c>
      <c r="E96" s="63">
        <v>3.35</v>
      </c>
      <c r="F96" s="112">
        <v>156200.44999999998</v>
      </c>
      <c r="G96" s="59">
        <v>96694</v>
      </c>
      <c r="H96" s="112">
        <v>323924.90000000002</v>
      </c>
      <c r="I96" s="59">
        <v>2450</v>
      </c>
      <c r="J96" s="112">
        <v>8207.5</v>
      </c>
      <c r="K96" s="59">
        <v>140871</v>
      </c>
      <c r="L96" s="112">
        <v>471917.85</v>
      </c>
    </row>
    <row r="97" spans="1:12" x14ac:dyDescent="0.25">
      <c r="A97" s="64">
        <v>40390124</v>
      </c>
      <c r="B97" s="125" t="s">
        <v>66</v>
      </c>
      <c r="C97" s="126" t="s">
        <v>16</v>
      </c>
      <c r="D97" s="59">
        <v>17459</v>
      </c>
      <c r="E97" s="63">
        <v>0.09</v>
      </c>
      <c r="F97" s="112">
        <v>1571.31</v>
      </c>
      <c r="G97" s="59">
        <v>0</v>
      </c>
      <c r="H97" s="112">
        <v>0</v>
      </c>
      <c r="I97" s="59">
        <v>0</v>
      </c>
      <c r="J97" s="112">
        <v>0</v>
      </c>
      <c r="K97" s="59">
        <v>17459</v>
      </c>
      <c r="L97" s="112">
        <v>1571.31</v>
      </c>
    </row>
    <row r="98" spans="1:12" x14ac:dyDescent="0.25">
      <c r="A98" s="64">
        <v>40390140</v>
      </c>
      <c r="B98" s="125" t="s">
        <v>73</v>
      </c>
      <c r="C98" s="126" t="s">
        <v>16</v>
      </c>
      <c r="D98" s="59">
        <v>40000</v>
      </c>
      <c r="E98" s="63">
        <v>0.09</v>
      </c>
      <c r="F98" s="112">
        <v>3600</v>
      </c>
      <c r="G98" s="59">
        <v>0</v>
      </c>
      <c r="H98" s="112">
        <v>0</v>
      </c>
      <c r="I98" s="59">
        <v>0</v>
      </c>
      <c r="J98" s="112">
        <v>0</v>
      </c>
      <c r="K98" s="59">
        <v>40000</v>
      </c>
      <c r="L98" s="112">
        <v>3600</v>
      </c>
    </row>
    <row r="99" spans="1:12" x14ac:dyDescent="0.25">
      <c r="A99" s="64">
        <v>40390157</v>
      </c>
      <c r="B99" s="125" t="s">
        <v>67</v>
      </c>
      <c r="C99" s="126" t="s">
        <v>16</v>
      </c>
      <c r="D99" s="59">
        <v>43000</v>
      </c>
      <c r="E99" s="63">
        <v>0.09</v>
      </c>
      <c r="F99" s="112">
        <v>3870</v>
      </c>
      <c r="G99" s="59">
        <v>0</v>
      </c>
      <c r="H99" s="112">
        <v>0</v>
      </c>
      <c r="I99" s="59">
        <v>0</v>
      </c>
      <c r="J99" s="112">
        <v>0</v>
      </c>
      <c r="K99" s="59">
        <v>43000</v>
      </c>
      <c r="L99" s="112">
        <v>3870</v>
      </c>
    </row>
    <row r="100" spans="1:12" x14ac:dyDescent="0.25">
      <c r="A100" s="64">
        <v>40690102</v>
      </c>
      <c r="B100" s="125" t="s">
        <v>171</v>
      </c>
      <c r="C100" s="126" t="s">
        <v>4</v>
      </c>
      <c r="D100" s="59">
        <v>821</v>
      </c>
      <c r="E100" s="63">
        <v>4.5</v>
      </c>
      <c r="F100" s="112">
        <v>3694.5</v>
      </c>
      <c r="G100" s="59">
        <v>0</v>
      </c>
      <c r="H100" s="112">
        <v>0</v>
      </c>
      <c r="I100" s="59">
        <v>0</v>
      </c>
      <c r="J100" s="112">
        <v>0</v>
      </c>
      <c r="K100" s="59">
        <v>821</v>
      </c>
      <c r="L100" s="112">
        <v>3694.5</v>
      </c>
    </row>
    <row r="101" spans="1:12" x14ac:dyDescent="0.25">
      <c r="A101" s="64">
        <v>40690110</v>
      </c>
      <c r="B101" s="125" t="s">
        <v>22</v>
      </c>
      <c r="C101" s="126" t="s">
        <v>4</v>
      </c>
      <c r="D101" s="59">
        <v>68180</v>
      </c>
      <c r="E101" s="63">
        <v>11.55</v>
      </c>
      <c r="F101" s="112">
        <v>787479</v>
      </c>
      <c r="G101" s="59">
        <v>0</v>
      </c>
      <c r="H101" s="112">
        <v>0</v>
      </c>
      <c r="I101" s="59">
        <v>66</v>
      </c>
      <c r="J101" s="112">
        <v>762.30000000000007</v>
      </c>
      <c r="K101" s="59">
        <v>68114</v>
      </c>
      <c r="L101" s="112">
        <v>786716.7</v>
      </c>
    </row>
    <row r="102" spans="1:12" x14ac:dyDescent="0.25">
      <c r="A102" s="64">
        <v>61913117</v>
      </c>
      <c r="B102" s="125" t="s">
        <v>132</v>
      </c>
      <c r="C102" s="126" t="s">
        <v>4</v>
      </c>
      <c r="D102" s="59">
        <v>0</v>
      </c>
      <c r="E102" s="63">
        <v>4.67</v>
      </c>
      <c r="F102" s="112">
        <v>0</v>
      </c>
      <c r="G102" s="59">
        <v>0</v>
      </c>
      <c r="H102" s="112">
        <v>0</v>
      </c>
      <c r="I102" s="59">
        <v>0</v>
      </c>
      <c r="J102" s="112">
        <v>0</v>
      </c>
      <c r="K102" s="59">
        <v>0</v>
      </c>
      <c r="L102" s="112">
        <v>0</v>
      </c>
    </row>
    <row r="103" spans="1:12" x14ac:dyDescent="0.25">
      <c r="A103" s="64">
        <v>61923110</v>
      </c>
      <c r="B103" s="125" t="s">
        <v>206</v>
      </c>
      <c r="C103" s="126" t="s">
        <v>4</v>
      </c>
      <c r="D103" s="59">
        <v>0</v>
      </c>
      <c r="E103" s="63">
        <v>6.1</v>
      </c>
      <c r="F103" s="112">
        <v>0</v>
      </c>
      <c r="G103" s="59">
        <v>0</v>
      </c>
      <c r="H103" s="112">
        <v>0</v>
      </c>
      <c r="I103" s="59">
        <v>0</v>
      </c>
      <c r="J103" s="112">
        <v>0</v>
      </c>
      <c r="K103" s="59">
        <v>0</v>
      </c>
      <c r="L103" s="112">
        <v>0</v>
      </c>
    </row>
    <row r="104" spans="1:12" x14ac:dyDescent="0.25">
      <c r="A104" s="64">
        <v>61933032</v>
      </c>
      <c r="B104" s="125" t="s">
        <v>131</v>
      </c>
      <c r="C104" s="126" t="s">
        <v>4</v>
      </c>
      <c r="D104" s="59">
        <v>0</v>
      </c>
      <c r="E104" s="63">
        <v>10.51</v>
      </c>
      <c r="F104" s="112">
        <v>0</v>
      </c>
      <c r="G104" s="59">
        <v>0</v>
      </c>
      <c r="H104" s="112">
        <v>0</v>
      </c>
      <c r="I104" s="59">
        <v>0</v>
      </c>
      <c r="J104" s="112">
        <v>0</v>
      </c>
      <c r="K104" s="59">
        <v>0</v>
      </c>
      <c r="L104" s="112">
        <v>0</v>
      </c>
    </row>
    <row r="105" spans="1:12" x14ac:dyDescent="0.25">
      <c r="A105" s="64">
        <v>61933112</v>
      </c>
      <c r="B105" s="125" t="s">
        <v>232</v>
      </c>
      <c r="C105" s="126" t="s">
        <v>4</v>
      </c>
      <c r="D105" s="59">
        <v>0</v>
      </c>
      <c r="E105" s="63">
        <v>10.73</v>
      </c>
      <c r="F105" s="112">
        <v>0</v>
      </c>
      <c r="G105" s="59">
        <v>0</v>
      </c>
      <c r="H105" s="112">
        <v>0</v>
      </c>
      <c r="I105" s="59">
        <v>0</v>
      </c>
      <c r="J105" s="112">
        <v>0</v>
      </c>
      <c r="K105" s="59">
        <v>0</v>
      </c>
      <c r="L105" s="112">
        <v>0</v>
      </c>
    </row>
    <row r="106" spans="1:12" x14ac:dyDescent="0.25">
      <c r="A106" s="64">
        <v>61990107</v>
      </c>
      <c r="B106" s="125" t="s">
        <v>205</v>
      </c>
      <c r="C106" s="126" t="s">
        <v>4</v>
      </c>
      <c r="D106" s="59">
        <v>14533</v>
      </c>
      <c r="E106" s="63">
        <v>4.71</v>
      </c>
      <c r="F106" s="112">
        <v>68450.429999999993</v>
      </c>
      <c r="G106" s="59">
        <v>0</v>
      </c>
      <c r="H106" s="112">
        <v>0</v>
      </c>
      <c r="I106" s="59">
        <v>250</v>
      </c>
      <c r="J106" s="112">
        <v>1177.5</v>
      </c>
      <c r="K106" s="59">
        <v>14283</v>
      </c>
      <c r="L106" s="112">
        <v>67272.929999999993</v>
      </c>
    </row>
    <row r="107" spans="1:12" x14ac:dyDescent="0.25">
      <c r="A107" s="64">
        <v>61990203</v>
      </c>
      <c r="B107" s="125" t="s">
        <v>43</v>
      </c>
      <c r="C107" s="126" t="s">
        <v>4</v>
      </c>
      <c r="D107" s="59">
        <v>29473</v>
      </c>
      <c r="E107" s="63">
        <v>6.15</v>
      </c>
      <c r="F107" s="112">
        <v>181258.95</v>
      </c>
      <c r="G107" s="59">
        <v>0</v>
      </c>
      <c r="H107" s="112">
        <v>0</v>
      </c>
      <c r="I107" s="59">
        <v>550</v>
      </c>
      <c r="J107" s="112">
        <v>3382.5</v>
      </c>
      <c r="K107" s="59">
        <v>28923</v>
      </c>
      <c r="L107" s="112">
        <v>177876.45</v>
      </c>
    </row>
    <row r="108" spans="1:12" x14ac:dyDescent="0.25">
      <c r="A108" s="64">
        <v>61990308</v>
      </c>
      <c r="B108" s="125" t="s">
        <v>42</v>
      </c>
      <c r="C108" s="126" t="s">
        <v>4</v>
      </c>
      <c r="D108" s="59">
        <v>34634</v>
      </c>
      <c r="E108" s="63">
        <v>10.64</v>
      </c>
      <c r="F108" s="112">
        <v>368505.76</v>
      </c>
      <c r="G108" s="59">
        <v>0</v>
      </c>
      <c r="H108" s="112">
        <v>0</v>
      </c>
      <c r="I108" s="59">
        <v>1550</v>
      </c>
      <c r="J108" s="112">
        <v>16492</v>
      </c>
      <c r="K108" s="59">
        <v>33084</v>
      </c>
      <c r="L108" s="112">
        <v>352013.76</v>
      </c>
    </row>
    <row r="109" spans="1:12" x14ac:dyDescent="0.25">
      <c r="A109" s="64">
        <v>62390103</v>
      </c>
      <c r="B109" s="125" t="s">
        <v>183</v>
      </c>
      <c r="C109" s="126" t="s">
        <v>4</v>
      </c>
      <c r="D109" s="59">
        <v>5750</v>
      </c>
      <c r="E109" s="63">
        <v>4.5599999999999996</v>
      </c>
      <c r="F109" s="112">
        <v>26219.999999999993</v>
      </c>
      <c r="G109" s="59">
        <v>0</v>
      </c>
      <c r="H109" s="112">
        <v>0</v>
      </c>
      <c r="I109" s="59">
        <v>1350</v>
      </c>
      <c r="J109" s="112">
        <v>6155.9999999999991</v>
      </c>
      <c r="K109" s="59">
        <v>4400</v>
      </c>
      <c r="L109" s="112">
        <v>20063.999999999993</v>
      </c>
    </row>
    <row r="110" spans="1:12" x14ac:dyDescent="0.25">
      <c r="A110" s="64">
        <v>62390208</v>
      </c>
      <c r="B110" s="125" t="s">
        <v>74</v>
      </c>
      <c r="C110" s="126" t="s">
        <v>4</v>
      </c>
      <c r="D110" s="59">
        <v>12676</v>
      </c>
      <c r="E110" s="63">
        <v>5.51</v>
      </c>
      <c r="F110" s="112">
        <v>69844.759999999995</v>
      </c>
      <c r="G110" s="59">
        <v>0</v>
      </c>
      <c r="H110" s="112">
        <v>0</v>
      </c>
      <c r="I110" s="59">
        <v>1750</v>
      </c>
      <c r="J110" s="112">
        <v>9642.5</v>
      </c>
      <c r="K110" s="59">
        <v>10926</v>
      </c>
      <c r="L110" s="112">
        <v>60202.259999999995</v>
      </c>
    </row>
    <row r="111" spans="1:12" x14ac:dyDescent="0.25">
      <c r="A111" s="64">
        <v>62413331</v>
      </c>
      <c r="B111" s="125" t="s">
        <v>227</v>
      </c>
      <c r="C111" s="126" t="s">
        <v>4</v>
      </c>
      <c r="D111" s="59">
        <v>3247</v>
      </c>
      <c r="E111" s="63">
        <v>18.39</v>
      </c>
      <c r="F111" s="112">
        <v>59712.33</v>
      </c>
      <c r="G111" s="59">
        <v>0</v>
      </c>
      <c r="H111" s="112">
        <v>0</v>
      </c>
      <c r="I111" s="59">
        <v>0</v>
      </c>
      <c r="J111" s="112">
        <v>0</v>
      </c>
      <c r="K111" s="59">
        <v>3247</v>
      </c>
      <c r="L111" s="112">
        <v>59712.33</v>
      </c>
    </row>
    <row r="112" spans="1:12" x14ac:dyDescent="0.25">
      <c r="A112" s="64">
        <v>62490104</v>
      </c>
      <c r="B112" s="125" t="s">
        <v>149</v>
      </c>
      <c r="C112" s="126" t="s">
        <v>4</v>
      </c>
      <c r="D112" s="59">
        <v>81341</v>
      </c>
      <c r="E112" s="63">
        <v>37.31</v>
      </c>
      <c r="F112" s="112">
        <v>3034832.71</v>
      </c>
      <c r="G112" s="59">
        <v>0</v>
      </c>
      <c r="H112" s="112">
        <v>0</v>
      </c>
      <c r="I112" s="59">
        <v>2116</v>
      </c>
      <c r="J112" s="112">
        <v>78947.960000000006</v>
      </c>
      <c r="K112" s="59">
        <v>79225</v>
      </c>
      <c r="L112" s="112">
        <v>2955884.75</v>
      </c>
    </row>
    <row r="113" spans="1:12" x14ac:dyDescent="0.25">
      <c r="A113" s="64">
        <v>62490137</v>
      </c>
      <c r="B113" s="125" t="s">
        <v>193</v>
      </c>
      <c r="C113" s="126" t="s">
        <v>4</v>
      </c>
      <c r="D113" s="59">
        <v>32919</v>
      </c>
      <c r="E113" s="63">
        <v>26.54</v>
      </c>
      <c r="F113" s="112">
        <v>873670.25999999978</v>
      </c>
      <c r="G113" s="59">
        <v>0</v>
      </c>
      <c r="H113" s="112">
        <v>0</v>
      </c>
      <c r="I113" s="59">
        <v>3090</v>
      </c>
      <c r="J113" s="112">
        <v>82008.599999999991</v>
      </c>
      <c r="K113" s="59">
        <v>29829</v>
      </c>
      <c r="L113" s="112">
        <v>791661.6599999998</v>
      </c>
    </row>
    <row r="114" spans="1:12" x14ac:dyDescent="0.25">
      <c r="A114" s="64">
        <v>62590105</v>
      </c>
      <c r="B114" s="125" t="s">
        <v>172</v>
      </c>
      <c r="C114" s="126" t="s">
        <v>4</v>
      </c>
      <c r="D114" s="59">
        <v>274</v>
      </c>
      <c r="E114" s="63">
        <v>34.19</v>
      </c>
      <c r="F114" s="112">
        <v>9368.0600000000013</v>
      </c>
      <c r="G114" s="59">
        <v>6527</v>
      </c>
      <c r="H114" s="112">
        <v>223158.12999999998</v>
      </c>
      <c r="I114" s="59">
        <v>274</v>
      </c>
      <c r="J114" s="112">
        <v>9368.06</v>
      </c>
      <c r="K114" s="59">
        <v>6527</v>
      </c>
      <c r="L114" s="112">
        <v>223158.12999999998</v>
      </c>
    </row>
    <row r="115" spans="1:12" x14ac:dyDescent="0.25">
      <c r="A115" s="64">
        <v>62590113</v>
      </c>
      <c r="B115" s="125" t="s">
        <v>45</v>
      </c>
      <c r="C115" s="126" t="s">
        <v>4</v>
      </c>
      <c r="D115" s="59">
        <v>2971</v>
      </c>
      <c r="E115" s="63">
        <v>3.99</v>
      </c>
      <c r="F115" s="112">
        <v>11854.289999999997</v>
      </c>
      <c r="G115" s="59">
        <v>0</v>
      </c>
      <c r="H115" s="112">
        <v>0</v>
      </c>
      <c r="I115" s="59">
        <v>41</v>
      </c>
      <c r="J115" s="112">
        <v>163.59</v>
      </c>
      <c r="K115" s="59">
        <v>2930</v>
      </c>
      <c r="L115" s="112">
        <v>11690.699999999997</v>
      </c>
    </row>
    <row r="116" spans="1:12" x14ac:dyDescent="0.25">
      <c r="A116" s="64">
        <v>62790225</v>
      </c>
      <c r="B116" s="125" t="s">
        <v>70</v>
      </c>
      <c r="C116" s="126" t="s">
        <v>4</v>
      </c>
      <c r="D116" s="59">
        <v>80150</v>
      </c>
      <c r="E116" s="63">
        <v>1.44</v>
      </c>
      <c r="F116" s="112">
        <v>115416</v>
      </c>
      <c r="G116" s="59">
        <v>102323</v>
      </c>
      <c r="H116" s="112">
        <v>147345.12</v>
      </c>
      <c r="I116" s="59">
        <v>2906</v>
      </c>
      <c r="J116" s="112">
        <v>4184.6399999999994</v>
      </c>
      <c r="K116" s="59">
        <v>179567</v>
      </c>
      <c r="L116" s="112">
        <v>258576.47999999998</v>
      </c>
    </row>
    <row r="117" spans="1:12" x14ac:dyDescent="0.25">
      <c r="A117" s="64">
        <v>62890300</v>
      </c>
      <c r="B117" s="125" t="s">
        <v>34</v>
      </c>
      <c r="C117" s="126" t="s">
        <v>4</v>
      </c>
      <c r="D117" s="59">
        <v>31169</v>
      </c>
      <c r="E117" s="63">
        <v>13.81</v>
      </c>
      <c r="F117" s="112">
        <v>430443.88999999996</v>
      </c>
      <c r="G117" s="59">
        <v>0</v>
      </c>
      <c r="H117" s="112">
        <v>0</v>
      </c>
      <c r="I117" s="59">
        <v>4655</v>
      </c>
      <c r="J117" s="112">
        <v>64285.55</v>
      </c>
      <c r="K117" s="59">
        <v>26514</v>
      </c>
      <c r="L117" s="112">
        <v>366158.33999999997</v>
      </c>
    </row>
    <row r="118" spans="1:12" x14ac:dyDescent="0.25">
      <c r="A118" s="64">
        <v>62990117</v>
      </c>
      <c r="B118" s="125" t="s">
        <v>47</v>
      </c>
      <c r="C118" s="126" t="s">
        <v>4</v>
      </c>
      <c r="D118" s="59">
        <v>3882</v>
      </c>
      <c r="E118" s="63">
        <v>61.35</v>
      </c>
      <c r="F118" s="112">
        <v>238160.69999999998</v>
      </c>
      <c r="G118" s="59">
        <v>0</v>
      </c>
      <c r="H118" s="112">
        <v>0</v>
      </c>
      <c r="I118" s="59">
        <v>266</v>
      </c>
      <c r="J118" s="112">
        <v>16319.1</v>
      </c>
      <c r="K118" s="59">
        <v>3616</v>
      </c>
      <c r="L118" s="112">
        <v>221841.59999999998</v>
      </c>
    </row>
    <row r="119" spans="1:12" x14ac:dyDescent="0.25">
      <c r="A119" s="64">
        <v>63013032</v>
      </c>
      <c r="B119" s="125" t="s">
        <v>248</v>
      </c>
      <c r="C119" s="126" t="s">
        <v>4</v>
      </c>
      <c r="D119" s="59">
        <v>0</v>
      </c>
      <c r="E119" s="63">
        <v>6.08</v>
      </c>
      <c r="F119" s="112">
        <v>0</v>
      </c>
      <c r="G119" s="59">
        <v>12932</v>
      </c>
      <c r="H119" s="112">
        <v>78626.559999999998</v>
      </c>
      <c r="I119" s="59">
        <v>0</v>
      </c>
      <c r="J119" s="112">
        <v>0</v>
      </c>
      <c r="K119" s="59">
        <v>12932</v>
      </c>
      <c r="L119" s="112">
        <v>78626.559999999998</v>
      </c>
    </row>
    <row r="120" spans="1:12" x14ac:dyDescent="0.25">
      <c r="A120" s="64">
        <v>63090102</v>
      </c>
      <c r="B120" s="125" t="s">
        <v>130</v>
      </c>
      <c r="C120" s="126" t="s">
        <v>4</v>
      </c>
      <c r="D120" s="59">
        <v>161625</v>
      </c>
      <c r="E120" s="63">
        <v>6.02</v>
      </c>
      <c r="F120" s="112">
        <v>972982.49999999988</v>
      </c>
      <c r="G120" s="59">
        <v>12964</v>
      </c>
      <c r="H120" s="112">
        <v>78043.28</v>
      </c>
      <c r="I120" s="59">
        <v>46835</v>
      </c>
      <c r="J120" s="112">
        <v>281946.69999999995</v>
      </c>
      <c r="K120" s="59">
        <v>127754</v>
      </c>
      <c r="L120" s="112">
        <v>769079.07999999984</v>
      </c>
    </row>
    <row r="121" spans="1:12" x14ac:dyDescent="0.25">
      <c r="A121" s="64">
        <v>63111077</v>
      </c>
      <c r="B121" s="125" t="s">
        <v>251</v>
      </c>
      <c r="C121" s="126" t="s">
        <v>4</v>
      </c>
      <c r="D121" s="59">
        <v>0</v>
      </c>
      <c r="E121" s="63">
        <v>10.236846611391496</v>
      </c>
      <c r="F121" s="112">
        <v>0</v>
      </c>
      <c r="G121" s="59">
        <v>11096</v>
      </c>
      <c r="H121" s="112">
        <v>113588.05000000003</v>
      </c>
      <c r="I121" s="59">
        <v>0</v>
      </c>
      <c r="J121" s="112">
        <v>0</v>
      </c>
      <c r="K121" s="59">
        <v>11096</v>
      </c>
      <c r="L121" s="112">
        <v>113588.05000000003</v>
      </c>
    </row>
    <row r="122" spans="1:12" x14ac:dyDescent="0.25">
      <c r="A122" s="64">
        <v>63190103</v>
      </c>
      <c r="B122" s="125" t="s">
        <v>129</v>
      </c>
      <c r="C122" s="126" t="s">
        <v>4</v>
      </c>
      <c r="D122" s="59">
        <v>1</v>
      </c>
      <c r="E122" s="63">
        <v>10.72</v>
      </c>
      <c r="F122" s="112">
        <v>10.720000000015716</v>
      </c>
      <c r="G122" s="59">
        <v>70731</v>
      </c>
      <c r="H122" s="112">
        <v>758236.32000000007</v>
      </c>
      <c r="I122" s="59">
        <v>2100</v>
      </c>
      <c r="J122" s="112">
        <v>22512</v>
      </c>
      <c r="K122" s="59">
        <v>68632</v>
      </c>
      <c r="L122" s="112">
        <v>735735.04</v>
      </c>
    </row>
    <row r="123" spans="1:12" x14ac:dyDescent="0.25">
      <c r="A123" s="64">
        <v>64090125</v>
      </c>
      <c r="B123" s="125" t="s">
        <v>117</v>
      </c>
      <c r="C123" s="126" t="s">
        <v>4</v>
      </c>
      <c r="D123" s="59">
        <v>192009</v>
      </c>
      <c r="E123" s="63">
        <v>6.5</v>
      </c>
      <c r="F123" s="112">
        <v>1248058.5</v>
      </c>
      <c r="G123" s="59">
        <v>0</v>
      </c>
      <c r="H123" s="112">
        <v>0</v>
      </c>
      <c r="I123" s="59">
        <v>22855</v>
      </c>
      <c r="J123" s="112">
        <v>148557.5</v>
      </c>
      <c r="K123" s="59">
        <v>169154</v>
      </c>
      <c r="L123" s="112">
        <v>1099501</v>
      </c>
    </row>
    <row r="124" spans="1:12" x14ac:dyDescent="0.25">
      <c r="A124" s="64">
        <v>64412115</v>
      </c>
      <c r="B124" s="125" t="s">
        <v>235</v>
      </c>
      <c r="C124" s="126" t="s">
        <v>4</v>
      </c>
      <c r="D124" s="59">
        <v>57365</v>
      </c>
      <c r="E124" s="63">
        <v>2.57</v>
      </c>
      <c r="F124" s="112">
        <v>147428.04999999999</v>
      </c>
      <c r="G124" s="59">
        <v>0</v>
      </c>
      <c r="H124" s="112">
        <v>0</v>
      </c>
      <c r="I124" s="59">
        <v>57365</v>
      </c>
      <c r="J124" s="112">
        <v>147428.04999999999</v>
      </c>
      <c r="K124" s="59">
        <v>0</v>
      </c>
      <c r="L124" s="112">
        <v>0</v>
      </c>
    </row>
    <row r="125" spans="1:12" x14ac:dyDescent="0.25">
      <c r="A125" s="64">
        <v>64413070</v>
      </c>
      <c r="B125" s="125" t="s">
        <v>54</v>
      </c>
      <c r="C125" s="126" t="s">
        <v>4</v>
      </c>
      <c r="D125" s="59">
        <v>23597</v>
      </c>
      <c r="E125" s="63">
        <v>3.54</v>
      </c>
      <c r="F125" s="112">
        <v>83533.38</v>
      </c>
      <c r="G125" s="59">
        <v>0</v>
      </c>
      <c r="H125" s="112">
        <v>0</v>
      </c>
      <c r="I125" s="59">
        <v>1200</v>
      </c>
      <c r="J125" s="112">
        <v>4248</v>
      </c>
      <c r="K125" s="59">
        <v>22397</v>
      </c>
      <c r="L125" s="112">
        <v>79285.38</v>
      </c>
    </row>
    <row r="126" spans="1:12" x14ac:dyDescent="0.25">
      <c r="A126" s="64">
        <v>64423072</v>
      </c>
      <c r="B126" s="125" t="s">
        <v>57</v>
      </c>
      <c r="C126" s="126" t="s">
        <v>4</v>
      </c>
      <c r="D126" s="59">
        <v>9510</v>
      </c>
      <c r="E126" s="63">
        <v>5.48</v>
      </c>
      <c r="F126" s="112">
        <v>52114.8</v>
      </c>
      <c r="G126" s="59">
        <v>0</v>
      </c>
      <c r="H126" s="112">
        <v>0</v>
      </c>
      <c r="I126" s="59">
        <v>2100</v>
      </c>
      <c r="J126" s="112">
        <v>11508</v>
      </c>
      <c r="K126" s="59">
        <v>7410</v>
      </c>
      <c r="L126" s="112">
        <v>40606.800000000003</v>
      </c>
    </row>
    <row r="127" spans="1:12" x14ac:dyDescent="0.25">
      <c r="A127" s="64">
        <v>64490116</v>
      </c>
      <c r="B127" s="125" t="s">
        <v>65</v>
      </c>
      <c r="C127" s="126" t="s">
        <v>4</v>
      </c>
      <c r="D127" s="59">
        <v>82127</v>
      </c>
      <c r="E127" s="63">
        <v>3.47</v>
      </c>
      <c r="F127" s="112">
        <v>284980.69</v>
      </c>
      <c r="G127" s="59">
        <v>0</v>
      </c>
      <c r="H127" s="112">
        <v>0</v>
      </c>
      <c r="I127" s="59">
        <v>9374</v>
      </c>
      <c r="J127" s="112">
        <v>32527.780000000002</v>
      </c>
      <c r="K127" s="59">
        <v>72753</v>
      </c>
      <c r="L127" s="112">
        <v>252452.91</v>
      </c>
    </row>
    <row r="128" spans="1:12" x14ac:dyDescent="0.25">
      <c r="A128" s="64">
        <v>64490212</v>
      </c>
      <c r="B128" s="125" t="s">
        <v>56</v>
      </c>
      <c r="C128" s="126" t="s">
        <v>4</v>
      </c>
      <c r="D128" s="59">
        <v>22279</v>
      </c>
      <c r="E128" s="63">
        <v>5.44</v>
      </c>
      <c r="F128" s="112">
        <v>121197.76000000001</v>
      </c>
      <c r="G128" s="59">
        <v>0</v>
      </c>
      <c r="H128" s="112">
        <v>0</v>
      </c>
      <c r="I128" s="59">
        <v>3850</v>
      </c>
      <c r="J128" s="112">
        <v>20944</v>
      </c>
      <c r="K128" s="59">
        <v>18429</v>
      </c>
      <c r="L128" s="112">
        <v>100253.76000000001</v>
      </c>
    </row>
    <row r="129" spans="1:12" x14ac:dyDescent="0.25">
      <c r="A129" s="64">
        <v>64490317</v>
      </c>
      <c r="B129" s="125" t="s">
        <v>23</v>
      </c>
      <c r="C129" s="126" t="s">
        <v>4</v>
      </c>
      <c r="D129" s="59">
        <v>5500</v>
      </c>
      <c r="E129" s="63">
        <v>6.32</v>
      </c>
      <c r="F129" s="112">
        <v>34760</v>
      </c>
      <c r="G129" s="59">
        <v>0</v>
      </c>
      <c r="H129" s="112">
        <v>0</v>
      </c>
      <c r="I129" s="59">
        <v>150</v>
      </c>
      <c r="J129" s="112">
        <v>948</v>
      </c>
      <c r="K129" s="59">
        <v>5350</v>
      </c>
      <c r="L129" s="112">
        <v>33812</v>
      </c>
    </row>
    <row r="130" spans="1:12" x14ac:dyDescent="0.25">
      <c r="A130" s="64">
        <v>64590150</v>
      </c>
      <c r="B130" s="125" t="s">
        <v>221</v>
      </c>
      <c r="C130" s="126" t="s">
        <v>16</v>
      </c>
      <c r="D130" s="59">
        <v>114</v>
      </c>
      <c r="E130" s="63">
        <v>365.52</v>
      </c>
      <c r="F130" s="112">
        <v>41669.27999999997</v>
      </c>
      <c r="G130" s="59">
        <v>0</v>
      </c>
      <c r="H130" s="112">
        <v>0</v>
      </c>
      <c r="I130" s="59">
        <v>100</v>
      </c>
      <c r="J130" s="112">
        <v>36552</v>
      </c>
      <c r="K130" s="59">
        <v>14</v>
      </c>
      <c r="L130" s="112">
        <v>5117.2799999999697</v>
      </c>
    </row>
    <row r="131" spans="1:12" x14ac:dyDescent="0.25">
      <c r="A131" s="64">
        <v>64590250</v>
      </c>
      <c r="B131" s="125" t="s">
        <v>197</v>
      </c>
      <c r="C131" s="126" t="s">
        <v>4</v>
      </c>
      <c r="D131" s="59">
        <v>9</v>
      </c>
      <c r="E131" s="63">
        <v>128.19</v>
      </c>
      <c r="F131" s="112">
        <v>1153.7099999999882</v>
      </c>
      <c r="G131" s="59">
        <v>0</v>
      </c>
      <c r="H131" s="112">
        <v>0</v>
      </c>
      <c r="I131" s="59">
        <v>9</v>
      </c>
      <c r="J131" s="112">
        <v>1153.71</v>
      </c>
      <c r="K131" s="59">
        <v>0</v>
      </c>
      <c r="L131" s="112">
        <v>-1.1823431123048067E-11</v>
      </c>
    </row>
    <row r="132" spans="1:12" x14ac:dyDescent="0.25">
      <c r="A132" s="64">
        <v>64611034</v>
      </c>
      <c r="B132" s="125" t="s">
        <v>142</v>
      </c>
      <c r="C132" s="126" t="s">
        <v>4</v>
      </c>
      <c r="D132" s="59">
        <v>0</v>
      </c>
      <c r="E132" s="63">
        <v>2.93</v>
      </c>
      <c r="F132" s="112">
        <v>0</v>
      </c>
      <c r="G132" s="59">
        <v>0</v>
      </c>
      <c r="H132" s="112">
        <v>0</v>
      </c>
      <c r="I132" s="59">
        <v>0</v>
      </c>
      <c r="J132" s="112">
        <v>0</v>
      </c>
      <c r="K132" s="59">
        <v>0</v>
      </c>
      <c r="L132" s="112">
        <v>0</v>
      </c>
    </row>
    <row r="133" spans="1:12" x14ac:dyDescent="0.25">
      <c r="A133" s="64">
        <v>64611331</v>
      </c>
      <c r="B133" s="125" t="s">
        <v>233</v>
      </c>
      <c r="C133" s="126" t="s">
        <v>4</v>
      </c>
      <c r="D133" s="59">
        <v>25526</v>
      </c>
      <c r="E133" s="63">
        <v>2.89</v>
      </c>
      <c r="F133" s="112">
        <v>73770.14</v>
      </c>
      <c r="G133" s="59">
        <v>0</v>
      </c>
      <c r="H133" s="112">
        <v>0</v>
      </c>
      <c r="I133" s="59">
        <v>0</v>
      </c>
      <c r="J133" s="112">
        <v>0</v>
      </c>
      <c r="K133" s="59">
        <v>25526</v>
      </c>
      <c r="L133" s="112">
        <v>73770.14</v>
      </c>
    </row>
    <row r="134" spans="1:12" x14ac:dyDescent="0.25">
      <c r="A134" s="64">
        <v>64621333</v>
      </c>
      <c r="B134" s="125" t="s">
        <v>234</v>
      </c>
      <c r="C134" s="126" t="s">
        <v>4</v>
      </c>
      <c r="D134" s="59">
        <v>5000</v>
      </c>
      <c r="E134" s="63">
        <v>3.21</v>
      </c>
      <c r="F134" s="112">
        <v>16050</v>
      </c>
      <c r="G134" s="59">
        <v>0</v>
      </c>
      <c r="H134" s="112">
        <v>0</v>
      </c>
      <c r="I134" s="59">
        <v>0</v>
      </c>
      <c r="J134" s="112">
        <v>0</v>
      </c>
      <c r="K134" s="59">
        <v>5000</v>
      </c>
      <c r="L134" s="112">
        <v>16050</v>
      </c>
    </row>
    <row r="135" spans="1:12" x14ac:dyDescent="0.25">
      <c r="A135" s="64">
        <v>64690101</v>
      </c>
      <c r="B135" s="125" t="s">
        <v>87</v>
      </c>
      <c r="C135" s="126" t="s">
        <v>4</v>
      </c>
      <c r="D135" s="59">
        <v>1220027</v>
      </c>
      <c r="E135" s="63">
        <v>2.85</v>
      </c>
      <c r="F135" s="112">
        <v>3477076.95</v>
      </c>
      <c r="G135" s="59">
        <v>0</v>
      </c>
      <c r="H135" s="112">
        <v>0</v>
      </c>
      <c r="I135" s="59">
        <v>88197</v>
      </c>
      <c r="J135" s="112">
        <v>251361.45</v>
      </c>
      <c r="K135" s="59">
        <v>1131830</v>
      </c>
      <c r="L135" s="112">
        <v>3225715.5</v>
      </c>
    </row>
    <row r="136" spans="1:12" x14ac:dyDescent="0.25">
      <c r="A136" s="64">
        <v>64690206</v>
      </c>
      <c r="B136" s="125" t="s">
        <v>55</v>
      </c>
      <c r="C136" s="126" t="s">
        <v>4</v>
      </c>
      <c r="D136" s="59">
        <v>183152</v>
      </c>
      <c r="E136" s="63">
        <v>3.16</v>
      </c>
      <c r="F136" s="112">
        <v>578760.32000000007</v>
      </c>
      <c r="G136" s="59">
        <v>0</v>
      </c>
      <c r="H136" s="112">
        <v>0</v>
      </c>
      <c r="I136" s="59">
        <v>8908</v>
      </c>
      <c r="J136" s="112">
        <v>28149.280000000002</v>
      </c>
      <c r="K136" s="59">
        <v>174244</v>
      </c>
      <c r="L136" s="112">
        <v>550611.04</v>
      </c>
    </row>
    <row r="137" spans="1:12" x14ac:dyDescent="0.25">
      <c r="A137" s="64">
        <v>64890111</v>
      </c>
      <c r="B137" s="125" t="s">
        <v>174</v>
      </c>
      <c r="C137" s="126" t="s">
        <v>4</v>
      </c>
      <c r="D137" s="59">
        <v>42725</v>
      </c>
      <c r="E137" s="63">
        <v>2.79</v>
      </c>
      <c r="F137" s="112">
        <v>119202.75</v>
      </c>
      <c r="G137" s="59">
        <v>73511</v>
      </c>
      <c r="H137" s="112">
        <v>205095.69</v>
      </c>
      <c r="I137" s="59">
        <v>31518</v>
      </c>
      <c r="J137" s="112">
        <v>87935.22</v>
      </c>
      <c r="K137" s="59">
        <v>84718</v>
      </c>
      <c r="L137" s="112">
        <v>236363.22</v>
      </c>
    </row>
    <row r="138" spans="1:12" x14ac:dyDescent="0.25">
      <c r="A138" s="64">
        <v>64923077</v>
      </c>
      <c r="B138" s="125" t="s">
        <v>200</v>
      </c>
      <c r="C138" s="126" t="s">
        <v>4</v>
      </c>
      <c r="D138" s="59">
        <v>3089</v>
      </c>
      <c r="E138" s="63">
        <v>20.41</v>
      </c>
      <c r="F138" s="112">
        <v>63046.490000000005</v>
      </c>
      <c r="G138" s="59">
        <v>0</v>
      </c>
      <c r="H138" s="112">
        <v>0</v>
      </c>
      <c r="I138" s="59">
        <v>200</v>
      </c>
      <c r="J138" s="112">
        <v>4082</v>
      </c>
      <c r="K138" s="59">
        <v>2889</v>
      </c>
      <c r="L138" s="112">
        <v>58964.490000000005</v>
      </c>
    </row>
    <row r="139" spans="1:12" x14ac:dyDescent="0.25">
      <c r="A139" s="64">
        <v>64923116</v>
      </c>
      <c r="B139" s="125" t="s">
        <v>177</v>
      </c>
      <c r="C139" s="126" t="s">
        <v>4</v>
      </c>
      <c r="D139" s="59">
        <v>0</v>
      </c>
      <c r="E139" s="63">
        <v>18.13</v>
      </c>
      <c r="F139" s="112">
        <v>0</v>
      </c>
      <c r="G139" s="59">
        <v>0</v>
      </c>
      <c r="H139" s="112">
        <v>0</v>
      </c>
      <c r="I139" s="59">
        <v>0</v>
      </c>
      <c r="J139" s="112">
        <v>0</v>
      </c>
      <c r="K139" s="59">
        <v>0</v>
      </c>
      <c r="L139" s="112">
        <v>0</v>
      </c>
    </row>
    <row r="140" spans="1:12" x14ac:dyDescent="0.25">
      <c r="A140" s="64">
        <v>64990200</v>
      </c>
      <c r="B140" s="125" t="s">
        <v>150</v>
      </c>
      <c r="C140" s="126" t="s">
        <v>4</v>
      </c>
      <c r="D140" s="59">
        <v>11134</v>
      </c>
      <c r="E140" s="63">
        <v>20.37</v>
      </c>
      <c r="F140" s="112">
        <v>226799.58000000007</v>
      </c>
      <c r="G140" s="59">
        <v>0</v>
      </c>
      <c r="H140" s="112">
        <v>0</v>
      </c>
      <c r="I140" s="59">
        <v>1750</v>
      </c>
      <c r="J140" s="112">
        <v>35647.5</v>
      </c>
      <c r="K140" s="59">
        <v>9384</v>
      </c>
      <c r="L140" s="112">
        <v>191152.08000000007</v>
      </c>
    </row>
    <row r="141" spans="1:12" x14ac:dyDescent="0.25">
      <c r="A141" s="64">
        <v>65111072</v>
      </c>
      <c r="B141" s="125" t="s">
        <v>7</v>
      </c>
      <c r="C141" s="126" t="s">
        <v>4</v>
      </c>
      <c r="D141" s="59">
        <v>2400</v>
      </c>
      <c r="E141" s="63">
        <v>3.33</v>
      </c>
      <c r="F141" s="112">
        <v>7992</v>
      </c>
      <c r="G141" s="59">
        <v>0</v>
      </c>
      <c r="H141" s="112">
        <v>0</v>
      </c>
      <c r="I141" s="59">
        <v>0</v>
      </c>
      <c r="J141" s="112">
        <v>0</v>
      </c>
      <c r="K141" s="59">
        <v>2400</v>
      </c>
      <c r="L141" s="112">
        <v>7992</v>
      </c>
    </row>
    <row r="142" spans="1:12" x14ac:dyDescent="0.25">
      <c r="A142" s="64">
        <v>65111080</v>
      </c>
      <c r="B142" s="125" t="s">
        <v>176</v>
      </c>
      <c r="C142" s="126" t="s">
        <v>4</v>
      </c>
      <c r="D142" s="59">
        <v>33950</v>
      </c>
      <c r="E142" s="63">
        <v>3.65</v>
      </c>
      <c r="F142" s="112">
        <v>123917.5</v>
      </c>
      <c r="G142" s="59">
        <v>0</v>
      </c>
      <c r="H142" s="112">
        <v>0</v>
      </c>
      <c r="I142" s="59">
        <v>33950</v>
      </c>
      <c r="J142" s="112">
        <v>123917.5</v>
      </c>
      <c r="K142" s="59">
        <v>0</v>
      </c>
      <c r="L142" s="112">
        <v>0</v>
      </c>
    </row>
    <row r="143" spans="1:12" x14ac:dyDescent="0.25">
      <c r="A143" s="64">
        <v>65113037</v>
      </c>
      <c r="B143" s="125" t="s">
        <v>175</v>
      </c>
      <c r="C143" s="126" t="s">
        <v>4</v>
      </c>
      <c r="D143" s="59">
        <v>0</v>
      </c>
      <c r="E143" s="63">
        <v>3.61</v>
      </c>
      <c r="F143" s="112">
        <v>0</v>
      </c>
      <c r="G143" s="59">
        <v>0</v>
      </c>
      <c r="H143" s="112">
        <v>0</v>
      </c>
      <c r="I143" s="59">
        <v>0</v>
      </c>
      <c r="J143" s="112">
        <v>0</v>
      </c>
      <c r="K143" s="59">
        <v>0</v>
      </c>
      <c r="L143" s="112">
        <v>0</v>
      </c>
    </row>
    <row r="144" spans="1:12" x14ac:dyDescent="0.25">
      <c r="A144" s="64">
        <v>65121082</v>
      </c>
      <c r="B144" s="125" t="s">
        <v>178</v>
      </c>
      <c r="C144" s="126" t="s">
        <v>4</v>
      </c>
      <c r="D144" s="59">
        <v>34135</v>
      </c>
      <c r="E144" s="63">
        <v>5.79</v>
      </c>
      <c r="F144" s="112">
        <v>197641.65</v>
      </c>
      <c r="G144" s="59">
        <v>0</v>
      </c>
      <c r="H144" s="112">
        <v>0</v>
      </c>
      <c r="I144" s="59">
        <v>34135</v>
      </c>
      <c r="J144" s="112">
        <v>197641.65</v>
      </c>
      <c r="K144" s="59">
        <v>0</v>
      </c>
      <c r="L144" s="112">
        <v>0</v>
      </c>
    </row>
    <row r="145" spans="1:12" x14ac:dyDescent="0.25">
      <c r="A145" s="64">
        <v>65123071</v>
      </c>
      <c r="B145" s="125" t="s">
        <v>75</v>
      </c>
      <c r="C145" s="126" t="s">
        <v>4</v>
      </c>
      <c r="D145" s="59">
        <v>300</v>
      </c>
      <c r="E145" s="63">
        <v>5.36</v>
      </c>
      <c r="F145" s="112">
        <v>1608</v>
      </c>
      <c r="G145" s="59">
        <v>0</v>
      </c>
      <c r="H145" s="112">
        <v>0</v>
      </c>
      <c r="I145" s="59">
        <v>0</v>
      </c>
      <c r="J145" s="112">
        <v>0</v>
      </c>
      <c r="K145" s="59">
        <v>300</v>
      </c>
      <c r="L145" s="112">
        <v>1608</v>
      </c>
    </row>
    <row r="146" spans="1:12" x14ac:dyDescent="0.25">
      <c r="A146" s="64">
        <v>65190107</v>
      </c>
      <c r="B146" s="125" t="s">
        <v>141</v>
      </c>
      <c r="C146" s="126" t="s">
        <v>4</v>
      </c>
      <c r="D146" s="59">
        <v>133092</v>
      </c>
      <c r="E146" s="63">
        <v>3.33</v>
      </c>
      <c r="F146" s="112">
        <v>443196.36</v>
      </c>
      <c r="G146" s="59">
        <v>0</v>
      </c>
      <c r="H146" s="112">
        <v>0</v>
      </c>
      <c r="I146" s="59">
        <v>26728</v>
      </c>
      <c r="J146" s="112">
        <v>89004.24</v>
      </c>
      <c r="K146" s="59">
        <v>106364</v>
      </c>
      <c r="L146" s="112">
        <v>354192.12</v>
      </c>
    </row>
    <row r="147" spans="1:12" x14ac:dyDescent="0.25">
      <c r="A147" s="64">
        <v>65190203</v>
      </c>
      <c r="B147" s="125" t="s">
        <v>135</v>
      </c>
      <c r="C147" s="126" t="s">
        <v>4</v>
      </c>
      <c r="D147" s="59">
        <v>88521</v>
      </c>
      <c r="E147" s="63">
        <v>5.36</v>
      </c>
      <c r="F147" s="112">
        <v>474472.55999999994</v>
      </c>
      <c r="G147" s="59">
        <v>0</v>
      </c>
      <c r="H147" s="112">
        <v>0</v>
      </c>
      <c r="I147" s="59">
        <v>13061</v>
      </c>
      <c r="J147" s="112">
        <v>70006.960000000006</v>
      </c>
      <c r="K147" s="59">
        <v>75460</v>
      </c>
      <c r="L147" s="112">
        <v>404465.59999999992</v>
      </c>
    </row>
    <row r="148" spans="1:12" x14ac:dyDescent="0.25">
      <c r="A148" s="64">
        <v>65211032</v>
      </c>
      <c r="B148" s="125" t="s">
        <v>173</v>
      </c>
      <c r="C148" s="126" t="s">
        <v>4</v>
      </c>
      <c r="D148" s="59">
        <v>0</v>
      </c>
      <c r="E148" s="63">
        <v>3.61</v>
      </c>
      <c r="F148" s="112">
        <v>0</v>
      </c>
      <c r="G148" s="59">
        <v>0</v>
      </c>
      <c r="H148" s="112">
        <v>0</v>
      </c>
      <c r="I148" s="59">
        <v>0</v>
      </c>
      <c r="J148" s="112">
        <v>0</v>
      </c>
      <c r="K148" s="59">
        <v>0</v>
      </c>
      <c r="L148" s="112">
        <v>0</v>
      </c>
    </row>
    <row r="149" spans="1:12" x14ac:dyDescent="0.25">
      <c r="A149" s="64">
        <v>65311074</v>
      </c>
      <c r="B149" s="125" t="s">
        <v>88</v>
      </c>
      <c r="C149" s="126" t="s">
        <v>4</v>
      </c>
      <c r="D149" s="59">
        <v>5200</v>
      </c>
      <c r="E149" s="63">
        <v>4.4000000000000004</v>
      </c>
      <c r="F149" s="112">
        <v>22880.000000000007</v>
      </c>
      <c r="G149" s="59">
        <v>0</v>
      </c>
      <c r="H149" s="112">
        <v>0</v>
      </c>
      <c r="I149" s="59">
        <v>2550</v>
      </c>
      <c r="J149" s="112">
        <v>11220</v>
      </c>
      <c r="K149" s="59">
        <v>2650</v>
      </c>
      <c r="L149" s="112">
        <v>11660.000000000007</v>
      </c>
    </row>
    <row r="150" spans="1:12" x14ac:dyDescent="0.25">
      <c r="A150" s="64">
        <v>65390115</v>
      </c>
      <c r="B150" s="125" t="s">
        <v>90</v>
      </c>
      <c r="C150" s="126" t="s">
        <v>4</v>
      </c>
      <c r="D150" s="59">
        <v>145823</v>
      </c>
      <c r="E150" s="63">
        <v>4.4400000000000004</v>
      </c>
      <c r="F150" s="112">
        <v>647454.12</v>
      </c>
      <c r="G150" s="59">
        <v>0</v>
      </c>
      <c r="H150" s="112">
        <v>0</v>
      </c>
      <c r="I150" s="59">
        <v>15920</v>
      </c>
      <c r="J150" s="112">
        <v>70684.800000000003</v>
      </c>
      <c r="K150" s="59">
        <v>129903</v>
      </c>
      <c r="L150" s="112">
        <v>576769.31999999995</v>
      </c>
    </row>
    <row r="151" spans="1:12" x14ac:dyDescent="0.25">
      <c r="A151" s="64">
        <v>65690103</v>
      </c>
      <c r="B151" s="125" t="s">
        <v>226</v>
      </c>
      <c r="C151" s="126" t="s">
        <v>4</v>
      </c>
      <c r="D151" s="59">
        <v>980</v>
      </c>
      <c r="E151" s="63">
        <v>11.15</v>
      </c>
      <c r="F151" s="112">
        <v>10927</v>
      </c>
      <c r="G151" s="59">
        <v>11079</v>
      </c>
      <c r="H151" s="112">
        <v>123530.85</v>
      </c>
      <c r="I151" s="59">
        <v>566</v>
      </c>
      <c r="J151" s="112">
        <v>6310.9000000000005</v>
      </c>
      <c r="K151" s="59">
        <v>11493</v>
      </c>
      <c r="L151" s="112">
        <v>128146.95000000001</v>
      </c>
    </row>
    <row r="152" spans="1:12" x14ac:dyDescent="0.25">
      <c r="A152" s="64">
        <v>65690208</v>
      </c>
      <c r="B152" s="125" t="s">
        <v>254</v>
      </c>
      <c r="C152" s="126" t="s">
        <v>4</v>
      </c>
      <c r="D152" s="59">
        <v>0</v>
      </c>
      <c r="E152" s="63">
        <v>3.5009716666666666</v>
      </c>
      <c r="F152" s="112">
        <v>0</v>
      </c>
      <c r="G152" s="59">
        <v>6000</v>
      </c>
      <c r="H152" s="112">
        <v>21005.829999999998</v>
      </c>
      <c r="I152" s="59">
        <v>0</v>
      </c>
      <c r="J152" s="112">
        <v>0</v>
      </c>
      <c r="K152" s="59">
        <v>6000</v>
      </c>
      <c r="L152" s="112">
        <v>21005.829999999998</v>
      </c>
    </row>
    <row r="153" spans="1:12" x14ac:dyDescent="0.25">
      <c r="A153" s="64">
        <v>66090150</v>
      </c>
      <c r="B153" s="125" t="s">
        <v>216</v>
      </c>
      <c r="C153" s="126" t="s">
        <v>16</v>
      </c>
      <c r="D153" s="59">
        <v>355</v>
      </c>
      <c r="E153" s="63">
        <v>383.16</v>
      </c>
      <c r="F153" s="112">
        <v>136021.80000000005</v>
      </c>
      <c r="G153" s="59">
        <v>721</v>
      </c>
      <c r="H153" s="112">
        <v>276258.36000000004</v>
      </c>
      <c r="I153" s="59">
        <v>200</v>
      </c>
      <c r="J153" s="112">
        <v>76632</v>
      </c>
      <c r="K153" s="59">
        <v>876</v>
      </c>
      <c r="L153" s="112">
        <v>335648.16000000009</v>
      </c>
    </row>
    <row r="154" spans="1:12" x14ac:dyDescent="0.25">
      <c r="A154" s="64">
        <v>67090125</v>
      </c>
      <c r="B154" s="125" t="s">
        <v>37</v>
      </c>
      <c r="C154" s="126" t="s">
        <v>4</v>
      </c>
      <c r="D154" s="59">
        <v>138113</v>
      </c>
      <c r="E154" s="63">
        <v>4.17</v>
      </c>
      <c r="F154" s="112">
        <v>575931.20999999985</v>
      </c>
      <c r="G154" s="59">
        <v>137273</v>
      </c>
      <c r="H154" s="112">
        <v>572428.41</v>
      </c>
      <c r="I154" s="59">
        <v>2315</v>
      </c>
      <c r="J154" s="112">
        <v>9653.5499999999993</v>
      </c>
      <c r="K154" s="59">
        <v>273071</v>
      </c>
      <c r="L154" s="112">
        <v>1138706.0699999998</v>
      </c>
    </row>
    <row r="155" spans="1:12" x14ac:dyDescent="0.25">
      <c r="A155" s="64">
        <v>67590557</v>
      </c>
      <c r="B155" s="125" t="s">
        <v>196</v>
      </c>
      <c r="C155" s="126" t="s">
        <v>4</v>
      </c>
      <c r="D155" s="59">
        <v>629</v>
      </c>
      <c r="E155" s="63">
        <v>550.72</v>
      </c>
      <c r="F155" s="112">
        <v>346402.88000000006</v>
      </c>
      <c r="G155" s="59">
        <v>0</v>
      </c>
      <c r="H155" s="112">
        <v>0</v>
      </c>
      <c r="I155" s="59">
        <v>245</v>
      </c>
      <c r="J155" s="112">
        <v>134926.39999999999</v>
      </c>
      <c r="K155" s="59">
        <v>384</v>
      </c>
      <c r="L155" s="112">
        <v>211476.48000000007</v>
      </c>
    </row>
    <row r="156" spans="1:12" x14ac:dyDescent="0.25">
      <c r="A156" s="64">
        <v>69090125</v>
      </c>
      <c r="B156" s="125" t="s">
        <v>201</v>
      </c>
      <c r="C156" s="126" t="s">
        <v>4</v>
      </c>
      <c r="D156" s="59">
        <v>0</v>
      </c>
      <c r="E156" s="63">
        <v>4.95</v>
      </c>
      <c r="F156" s="112">
        <v>0</v>
      </c>
      <c r="G156" s="59">
        <v>87951</v>
      </c>
      <c r="H156" s="112">
        <v>435357.45</v>
      </c>
      <c r="I156" s="59">
        <v>9200</v>
      </c>
      <c r="J156" s="112">
        <v>45540</v>
      </c>
      <c r="K156" s="59">
        <v>78751</v>
      </c>
      <c r="L156" s="112">
        <v>389817.45</v>
      </c>
    </row>
    <row r="157" spans="1:12" x14ac:dyDescent="0.25">
      <c r="A157" s="64">
        <v>70090105</v>
      </c>
      <c r="B157" s="125" t="s">
        <v>121</v>
      </c>
      <c r="C157" s="126" t="s">
        <v>6</v>
      </c>
      <c r="D157" s="59">
        <v>54673</v>
      </c>
      <c r="E157" s="63">
        <v>2.89</v>
      </c>
      <c r="F157" s="112">
        <v>158004.97000000003</v>
      </c>
      <c r="G157" s="59">
        <v>0</v>
      </c>
      <c r="H157" s="112">
        <v>0</v>
      </c>
      <c r="I157" s="59">
        <v>0</v>
      </c>
      <c r="J157" s="112">
        <v>0</v>
      </c>
      <c r="K157" s="59">
        <v>54673</v>
      </c>
      <c r="L157" s="112">
        <v>158004.97000000003</v>
      </c>
    </row>
    <row r="158" spans="1:12" x14ac:dyDescent="0.25">
      <c r="A158" s="64">
        <v>70990105</v>
      </c>
      <c r="B158" s="125" t="s">
        <v>60</v>
      </c>
      <c r="C158" s="126" t="s">
        <v>6</v>
      </c>
      <c r="D158" s="59">
        <v>12160</v>
      </c>
      <c r="E158" s="63">
        <v>2.2400000000000002</v>
      </c>
      <c r="F158" s="112">
        <v>27238.400000000009</v>
      </c>
      <c r="G158" s="59">
        <v>0</v>
      </c>
      <c r="H158" s="112">
        <v>0</v>
      </c>
      <c r="I158" s="59">
        <v>1800</v>
      </c>
      <c r="J158" s="112">
        <v>4032.0000000000005</v>
      </c>
      <c r="K158" s="59">
        <v>10360</v>
      </c>
      <c r="L158" s="112">
        <v>23206.400000000009</v>
      </c>
    </row>
    <row r="159" spans="1:12" x14ac:dyDescent="0.25">
      <c r="A159" s="64">
        <v>71290117</v>
      </c>
      <c r="B159" s="125" t="s">
        <v>27</v>
      </c>
      <c r="C159" s="126" t="s">
        <v>6</v>
      </c>
      <c r="D159" s="59">
        <v>8159</v>
      </c>
      <c r="E159" s="63">
        <v>7.62</v>
      </c>
      <c r="F159" s="112">
        <v>62171.58</v>
      </c>
      <c r="G159" s="59">
        <v>0</v>
      </c>
      <c r="H159" s="112">
        <v>0</v>
      </c>
      <c r="I159" s="59">
        <v>8159</v>
      </c>
      <c r="J159" s="112">
        <v>62171.58</v>
      </c>
      <c r="K159" s="59">
        <v>0</v>
      </c>
      <c r="L159" s="112">
        <v>0</v>
      </c>
    </row>
    <row r="160" spans="1:12" x14ac:dyDescent="0.25">
      <c r="A160" s="64">
        <v>71390101</v>
      </c>
      <c r="B160" s="125" t="s">
        <v>105</v>
      </c>
      <c r="C160" s="126" t="s">
        <v>6</v>
      </c>
      <c r="D160" s="59">
        <v>33707</v>
      </c>
      <c r="E160" s="63">
        <v>3.44</v>
      </c>
      <c r="F160" s="112">
        <v>115952.08000000002</v>
      </c>
      <c r="G160" s="59">
        <v>0</v>
      </c>
      <c r="H160" s="112">
        <v>0</v>
      </c>
      <c r="I160" s="59">
        <v>2560</v>
      </c>
      <c r="J160" s="112">
        <v>8806.4</v>
      </c>
      <c r="K160" s="59">
        <v>31147</v>
      </c>
      <c r="L160" s="112">
        <v>107145.68000000002</v>
      </c>
    </row>
    <row r="161" spans="1:12" x14ac:dyDescent="0.25">
      <c r="A161" s="64">
        <v>71490102</v>
      </c>
      <c r="B161" s="125" t="s">
        <v>106</v>
      </c>
      <c r="C161" s="126" t="s">
        <v>107</v>
      </c>
      <c r="D161" s="59">
        <v>796</v>
      </c>
      <c r="E161" s="63">
        <v>3.24</v>
      </c>
      <c r="F161" s="112">
        <v>2579.0400000000009</v>
      </c>
      <c r="G161" s="59">
        <v>0</v>
      </c>
      <c r="H161" s="112">
        <v>0</v>
      </c>
      <c r="I161" s="59">
        <v>796</v>
      </c>
      <c r="J161" s="112">
        <v>2579.04</v>
      </c>
      <c r="K161" s="59">
        <v>0</v>
      </c>
      <c r="L161" s="112">
        <v>0</v>
      </c>
    </row>
    <row r="162" spans="1:12" x14ac:dyDescent="0.25">
      <c r="A162" s="64">
        <v>71690104</v>
      </c>
      <c r="B162" s="125" t="s">
        <v>78</v>
      </c>
      <c r="C162" s="126" t="s">
        <v>4</v>
      </c>
      <c r="D162" s="59">
        <v>0</v>
      </c>
      <c r="E162" s="63">
        <v>2.17</v>
      </c>
      <c r="F162" s="112">
        <v>0</v>
      </c>
      <c r="G162" s="59">
        <v>0</v>
      </c>
      <c r="H162" s="112">
        <v>0</v>
      </c>
      <c r="I162" s="59">
        <v>0</v>
      </c>
      <c r="J162" s="112">
        <v>0</v>
      </c>
      <c r="K162" s="59">
        <v>0</v>
      </c>
      <c r="L162" s="112">
        <v>0</v>
      </c>
    </row>
    <row r="163" spans="1:12" x14ac:dyDescent="0.25">
      <c r="A163" s="64">
        <v>71690112</v>
      </c>
      <c r="B163" s="125" t="s">
        <v>12</v>
      </c>
      <c r="C163" s="126" t="s">
        <v>6</v>
      </c>
      <c r="D163" s="59">
        <v>45753</v>
      </c>
      <c r="E163" s="63">
        <v>14.28</v>
      </c>
      <c r="F163" s="112">
        <v>653352.83999999985</v>
      </c>
      <c r="G163" s="59">
        <v>0</v>
      </c>
      <c r="H163" s="112">
        <v>0</v>
      </c>
      <c r="I163" s="59">
        <v>516</v>
      </c>
      <c r="J163" s="112">
        <v>7368.48</v>
      </c>
      <c r="K163" s="59">
        <v>45237</v>
      </c>
      <c r="L163" s="112">
        <v>645984.35999999987</v>
      </c>
    </row>
    <row r="164" spans="1:12" x14ac:dyDescent="0.25">
      <c r="A164" s="64">
        <v>71690120</v>
      </c>
      <c r="B164" s="125" t="s">
        <v>81</v>
      </c>
      <c r="C164" s="126" t="s">
        <v>6</v>
      </c>
      <c r="D164" s="59">
        <v>18690</v>
      </c>
      <c r="E164" s="63">
        <v>32.85</v>
      </c>
      <c r="F164" s="112">
        <v>613966.5</v>
      </c>
      <c r="G164" s="59">
        <v>0</v>
      </c>
      <c r="H164" s="112">
        <v>0</v>
      </c>
      <c r="I164" s="59">
        <v>2759</v>
      </c>
      <c r="J164" s="112">
        <v>90633.150000000009</v>
      </c>
      <c r="K164" s="59">
        <v>15931</v>
      </c>
      <c r="L164" s="112">
        <v>523333.35</v>
      </c>
    </row>
    <row r="165" spans="1:12" x14ac:dyDescent="0.25">
      <c r="A165" s="64">
        <v>71790113</v>
      </c>
      <c r="B165" s="125" t="s">
        <v>95</v>
      </c>
      <c r="C165" s="126" t="s">
        <v>6</v>
      </c>
      <c r="D165" s="59">
        <v>54351</v>
      </c>
      <c r="E165" s="63">
        <v>16.829999999999998</v>
      </c>
      <c r="F165" s="112">
        <v>914727.32999999984</v>
      </c>
      <c r="G165" s="59">
        <v>0</v>
      </c>
      <c r="H165" s="112">
        <v>0</v>
      </c>
      <c r="I165" s="59">
        <v>1251</v>
      </c>
      <c r="J165" s="112">
        <v>21054.329999999998</v>
      </c>
      <c r="K165" s="59">
        <v>53100</v>
      </c>
      <c r="L165" s="112">
        <v>893672.99999999988</v>
      </c>
    </row>
    <row r="166" spans="1:12" x14ac:dyDescent="0.25">
      <c r="A166" s="64">
        <v>73290104</v>
      </c>
      <c r="B166" s="125" t="s">
        <v>19</v>
      </c>
      <c r="C166" s="126" t="s">
        <v>6</v>
      </c>
      <c r="D166" s="59">
        <v>63553</v>
      </c>
      <c r="E166" s="63">
        <v>2.13</v>
      </c>
      <c r="F166" s="112">
        <v>135367.89000000001</v>
      </c>
      <c r="G166" s="59">
        <v>0</v>
      </c>
      <c r="H166" s="112">
        <v>0</v>
      </c>
      <c r="I166" s="59">
        <v>6450</v>
      </c>
      <c r="J166" s="112">
        <v>13738.5</v>
      </c>
      <c r="K166" s="59">
        <v>57103</v>
      </c>
      <c r="L166" s="112">
        <v>121629.39000000001</v>
      </c>
    </row>
    <row r="167" spans="1:12" x14ac:dyDescent="0.25">
      <c r="A167" s="64">
        <v>73290200</v>
      </c>
      <c r="B167" s="125" t="s">
        <v>18</v>
      </c>
      <c r="C167" s="126" t="s">
        <v>6</v>
      </c>
      <c r="D167" s="59">
        <v>93806</v>
      </c>
      <c r="E167" s="63">
        <v>3.62</v>
      </c>
      <c r="F167" s="112">
        <v>339577.72000000009</v>
      </c>
      <c r="G167" s="59">
        <v>26262</v>
      </c>
      <c r="H167" s="112">
        <v>95068.44</v>
      </c>
      <c r="I167" s="59">
        <v>14050</v>
      </c>
      <c r="J167" s="112">
        <v>50861</v>
      </c>
      <c r="K167" s="59">
        <v>106018</v>
      </c>
      <c r="L167" s="112">
        <v>383785.16000000009</v>
      </c>
    </row>
    <row r="168" spans="1:12" x14ac:dyDescent="0.25">
      <c r="A168" s="64">
        <v>73291115</v>
      </c>
      <c r="B168" s="125" t="s">
        <v>212</v>
      </c>
      <c r="C168" s="126" t="s">
        <v>6</v>
      </c>
      <c r="D168" s="59">
        <v>0</v>
      </c>
      <c r="E168" s="63">
        <v>2.31</v>
      </c>
      <c r="F168" s="112">
        <v>0</v>
      </c>
      <c r="G168" s="59">
        <v>0</v>
      </c>
      <c r="H168" s="112">
        <v>0</v>
      </c>
      <c r="I168" s="59">
        <v>0</v>
      </c>
      <c r="J168" s="112">
        <v>0</v>
      </c>
      <c r="K168" s="59">
        <v>0</v>
      </c>
      <c r="L168" s="112">
        <v>0</v>
      </c>
    </row>
    <row r="169" spans="1:12" x14ac:dyDescent="0.25">
      <c r="A169" s="64">
        <v>73292070</v>
      </c>
      <c r="B169" s="125" t="s">
        <v>144</v>
      </c>
      <c r="C169" s="126" t="s">
        <v>6</v>
      </c>
      <c r="D169" s="59">
        <v>13610</v>
      </c>
      <c r="E169" s="63">
        <v>3.65</v>
      </c>
      <c r="F169" s="112">
        <v>49676.5</v>
      </c>
      <c r="G169" s="59">
        <v>0</v>
      </c>
      <c r="H169" s="112">
        <v>0</v>
      </c>
      <c r="I169" s="59">
        <v>3000</v>
      </c>
      <c r="J169" s="112">
        <v>10950</v>
      </c>
      <c r="K169" s="59">
        <v>10610</v>
      </c>
      <c r="L169" s="112">
        <v>38726.5</v>
      </c>
    </row>
    <row r="170" spans="1:12" x14ac:dyDescent="0.25">
      <c r="A170" s="64">
        <v>73590308</v>
      </c>
      <c r="B170" s="125" t="s">
        <v>188</v>
      </c>
      <c r="C170" s="126" t="s">
        <v>4</v>
      </c>
      <c r="D170" s="59">
        <v>15498</v>
      </c>
      <c r="E170" s="63">
        <v>43.95</v>
      </c>
      <c r="F170" s="112">
        <v>681137.1</v>
      </c>
      <c r="G170" s="59">
        <v>0</v>
      </c>
      <c r="H170" s="112">
        <v>0</v>
      </c>
      <c r="I170" s="59">
        <v>3550</v>
      </c>
      <c r="J170" s="112">
        <v>156022.5</v>
      </c>
      <c r="K170" s="59">
        <v>11948</v>
      </c>
      <c r="L170" s="112">
        <v>525114.6</v>
      </c>
    </row>
    <row r="171" spans="1:12" x14ac:dyDescent="0.25">
      <c r="A171" s="64">
        <v>73690108</v>
      </c>
      <c r="B171" s="125" t="s">
        <v>163</v>
      </c>
      <c r="C171" s="126" t="s">
        <v>6</v>
      </c>
      <c r="D171" s="59">
        <v>16512</v>
      </c>
      <c r="E171" s="63">
        <v>21.4</v>
      </c>
      <c r="F171" s="112">
        <v>353356.79999999993</v>
      </c>
      <c r="G171" s="59">
        <v>0</v>
      </c>
      <c r="H171" s="112">
        <v>0</v>
      </c>
      <c r="I171" s="59">
        <v>2550</v>
      </c>
      <c r="J171" s="112">
        <v>54570</v>
      </c>
      <c r="K171" s="59">
        <v>13962</v>
      </c>
      <c r="L171" s="112">
        <v>298786.79999999993</v>
      </c>
    </row>
    <row r="172" spans="1:12" x14ac:dyDescent="0.25">
      <c r="A172" s="64">
        <v>73690132</v>
      </c>
      <c r="B172" s="125" t="s">
        <v>33</v>
      </c>
      <c r="C172" s="126" t="s">
        <v>6</v>
      </c>
      <c r="D172" s="59">
        <v>9342</v>
      </c>
      <c r="E172" s="63">
        <v>8.49</v>
      </c>
      <c r="F172" s="112">
        <v>79313.58</v>
      </c>
      <c r="G172" s="59">
        <v>0</v>
      </c>
      <c r="H172" s="112">
        <v>0</v>
      </c>
      <c r="I172" s="59">
        <v>350</v>
      </c>
      <c r="J172" s="112">
        <v>2971.5</v>
      </c>
      <c r="K172" s="59">
        <v>8992</v>
      </c>
      <c r="L172" s="112">
        <v>76342.080000000002</v>
      </c>
    </row>
    <row r="173" spans="1:12" x14ac:dyDescent="0.25">
      <c r="A173" s="64">
        <v>73790100</v>
      </c>
      <c r="B173" s="125" t="s">
        <v>31</v>
      </c>
      <c r="C173" s="126" t="s">
        <v>16</v>
      </c>
      <c r="D173" s="59">
        <v>51</v>
      </c>
      <c r="E173" s="63">
        <v>4.16</v>
      </c>
      <c r="F173" s="112">
        <v>212.16</v>
      </c>
      <c r="G173" s="59">
        <v>0</v>
      </c>
      <c r="H173" s="112">
        <v>0</v>
      </c>
      <c r="I173" s="59">
        <v>0</v>
      </c>
      <c r="J173" s="112">
        <v>0</v>
      </c>
      <c r="K173" s="59">
        <v>51</v>
      </c>
      <c r="L173" s="112">
        <v>212.16</v>
      </c>
    </row>
    <row r="174" spans="1:12" x14ac:dyDescent="0.25">
      <c r="A174" s="64">
        <v>73790205</v>
      </c>
      <c r="B174" s="125" t="s">
        <v>51</v>
      </c>
      <c r="C174" s="126" t="s">
        <v>16</v>
      </c>
      <c r="D174" s="59">
        <v>30896</v>
      </c>
      <c r="E174" s="63">
        <v>3.68</v>
      </c>
      <c r="F174" s="112">
        <v>113697.28</v>
      </c>
      <c r="G174" s="59">
        <v>0</v>
      </c>
      <c r="H174" s="112">
        <v>0</v>
      </c>
      <c r="I174" s="59">
        <v>0</v>
      </c>
      <c r="J174" s="112">
        <v>0</v>
      </c>
      <c r="K174" s="59">
        <v>30896</v>
      </c>
      <c r="L174" s="112">
        <v>113697.28</v>
      </c>
    </row>
    <row r="175" spans="1:12" x14ac:dyDescent="0.25">
      <c r="A175" s="64">
        <v>73790301</v>
      </c>
      <c r="B175" s="125" t="s">
        <v>71</v>
      </c>
      <c r="C175" s="126" t="s">
        <v>16</v>
      </c>
      <c r="D175" s="59">
        <v>4794</v>
      </c>
      <c r="E175" s="63">
        <v>5.22</v>
      </c>
      <c r="F175" s="112">
        <v>25024.68</v>
      </c>
      <c r="G175" s="59">
        <v>0</v>
      </c>
      <c r="H175" s="112">
        <v>0</v>
      </c>
      <c r="I175" s="59">
        <v>138</v>
      </c>
      <c r="J175" s="112">
        <v>720.36</v>
      </c>
      <c r="K175" s="59">
        <v>4656</v>
      </c>
      <c r="L175" s="112">
        <v>24304.32</v>
      </c>
    </row>
    <row r="176" spans="1:12" x14ac:dyDescent="0.25">
      <c r="A176" s="64">
        <v>73790406</v>
      </c>
      <c r="B176" s="125" t="s">
        <v>39</v>
      </c>
      <c r="C176" s="126" t="s">
        <v>16</v>
      </c>
      <c r="D176" s="59">
        <v>26402</v>
      </c>
      <c r="E176" s="63">
        <v>11.65</v>
      </c>
      <c r="F176" s="112">
        <v>307583.30000000005</v>
      </c>
      <c r="G176" s="59">
        <v>0</v>
      </c>
      <c r="H176" s="112">
        <v>0</v>
      </c>
      <c r="I176" s="59">
        <v>3</v>
      </c>
      <c r="J176" s="112">
        <v>34.950000000000003</v>
      </c>
      <c r="K176" s="59">
        <v>26399</v>
      </c>
      <c r="L176" s="112">
        <v>307548.35000000003</v>
      </c>
    </row>
    <row r="177" spans="1:12" x14ac:dyDescent="0.25">
      <c r="A177" s="64">
        <v>73790502</v>
      </c>
      <c r="B177" s="125" t="s">
        <v>30</v>
      </c>
      <c r="C177" s="126" t="s">
        <v>16</v>
      </c>
      <c r="D177" s="59">
        <v>15899</v>
      </c>
      <c r="E177" s="63">
        <v>20.12</v>
      </c>
      <c r="F177" s="112">
        <v>319887.88000000006</v>
      </c>
      <c r="G177" s="59">
        <v>0</v>
      </c>
      <c r="H177" s="112">
        <v>0</v>
      </c>
      <c r="I177" s="59">
        <v>1</v>
      </c>
      <c r="J177" s="112">
        <v>20.12</v>
      </c>
      <c r="K177" s="59">
        <v>15898</v>
      </c>
      <c r="L177" s="112">
        <v>319867.76000000007</v>
      </c>
    </row>
    <row r="178" spans="1:12" x14ac:dyDescent="0.25">
      <c r="A178" s="64">
        <v>73790607</v>
      </c>
      <c r="B178" s="125" t="s">
        <v>52</v>
      </c>
      <c r="C178" s="126" t="s">
        <v>16</v>
      </c>
      <c r="D178" s="59">
        <v>208</v>
      </c>
      <c r="E178" s="63">
        <v>72.52</v>
      </c>
      <c r="F178" s="112">
        <v>15084.16</v>
      </c>
      <c r="G178" s="59">
        <v>0</v>
      </c>
      <c r="H178" s="112">
        <v>0</v>
      </c>
      <c r="I178" s="59">
        <v>0</v>
      </c>
      <c r="J178" s="112">
        <v>0</v>
      </c>
      <c r="K178" s="59">
        <v>208</v>
      </c>
      <c r="L178" s="112">
        <v>15084.16</v>
      </c>
    </row>
    <row r="179" spans="1:12" x14ac:dyDescent="0.25">
      <c r="A179" s="64">
        <v>74190102</v>
      </c>
      <c r="B179" s="125" t="s">
        <v>108</v>
      </c>
      <c r="C179" s="126" t="s">
        <v>6</v>
      </c>
      <c r="D179" s="59">
        <v>103666</v>
      </c>
      <c r="E179" s="63">
        <v>3.56</v>
      </c>
      <c r="F179" s="112">
        <v>369050.96</v>
      </c>
      <c r="G179" s="59">
        <v>0</v>
      </c>
      <c r="H179" s="112">
        <v>0</v>
      </c>
      <c r="I179" s="59">
        <v>2718</v>
      </c>
      <c r="J179" s="112">
        <v>9676.08</v>
      </c>
      <c r="K179" s="59">
        <v>100948</v>
      </c>
      <c r="L179" s="112">
        <v>359374.88</v>
      </c>
    </row>
    <row r="180" spans="1:12" x14ac:dyDescent="0.25">
      <c r="A180" s="64">
        <v>74192071</v>
      </c>
      <c r="B180" s="125" t="s">
        <v>77</v>
      </c>
      <c r="C180" s="126" t="s">
        <v>6</v>
      </c>
      <c r="D180" s="59">
        <v>42652</v>
      </c>
      <c r="E180" s="63">
        <v>3.6</v>
      </c>
      <c r="F180" s="112">
        <v>153547.20000000001</v>
      </c>
      <c r="G180" s="59">
        <v>0</v>
      </c>
      <c r="H180" s="112">
        <v>0</v>
      </c>
      <c r="I180" s="59">
        <v>4500</v>
      </c>
      <c r="J180" s="112">
        <v>16200</v>
      </c>
      <c r="K180" s="59">
        <v>38152</v>
      </c>
      <c r="L180" s="112">
        <v>137347.20000000001</v>
      </c>
    </row>
    <row r="181" spans="1:12" x14ac:dyDescent="0.25">
      <c r="A181" s="64">
        <v>74390107</v>
      </c>
      <c r="B181" s="125" t="s">
        <v>28</v>
      </c>
      <c r="C181" s="126" t="s">
        <v>6</v>
      </c>
      <c r="D181" s="59">
        <v>15229</v>
      </c>
      <c r="E181" s="63">
        <v>2.6</v>
      </c>
      <c r="F181" s="112">
        <v>39595.4</v>
      </c>
      <c r="G181" s="59">
        <v>0</v>
      </c>
      <c r="H181" s="112">
        <v>0</v>
      </c>
      <c r="I181" s="59">
        <v>350</v>
      </c>
      <c r="J181" s="112">
        <v>910</v>
      </c>
      <c r="K181" s="59">
        <v>14879</v>
      </c>
      <c r="L181" s="112">
        <v>38685.4</v>
      </c>
    </row>
    <row r="182" spans="1:12" x14ac:dyDescent="0.25">
      <c r="A182" s="64">
        <v>74390123</v>
      </c>
      <c r="B182" s="125" t="s">
        <v>26</v>
      </c>
      <c r="C182" s="126" t="s">
        <v>6</v>
      </c>
      <c r="D182" s="59">
        <v>11463</v>
      </c>
      <c r="E182" s="63">
        <v>8.36</v>
      </c>
      <c r="F182" s="112">
        <v>95830.68</v>
      </c>
      <c r="G182" s="59">
        <v>13653</v>
      </c>
      <c r="H182" s="112">
        <v>114139.07999999999</v>
      </c>
      <c r="I182" s="59">
        <v>400</v>
      </c>
      <c r="J182" s="112">
        <v>3344</v>
      </c>
      <c r="K182" s="59">
        <v>24716</v>
      </c>
      <c r="L182" s="112">
        <v>206625.75999999998</v>
      </c>
    </row>
    <row r="183" spans="1:12" x14ac:dyDescent="0.25">
      <c r="A183" s="64">
        <v>74390228</v>
      </c>
      <c r="B183" s="125" t="s">
        <v>92</v>
      </c>
      <c r="C183" s="126" t="s">
        <v>6</v>
      </c>
      <c r="D183" s="59">
        <v>34711</v>
      </c>
      <c r="E183" s="63">
        <v>23.53</v>
      </c>
      <c r="F183" s="112">
        <v>816749.83000000007</v>
      </c>
      <c r="G183" s="59">
        <v>22923</v>
      </c>
      <c r="H183" s="112">
        <v>539378.19000000006</v>
      </c>
      <c r="I183" s="59">
        <v>254</v>
      </c>
      <c r="J183" s="112">
        <v>5976.62</v>
      </c>
      <c r="K183" s="59">
        <v>57380</v>
      </c>
      <c r="L183" s="112">
        <v>1350151.4</v>
      </c>
    </row>
    <row r="184" spans="1:12" x14ac:dyDescent="0.25">
      <c r="A184" s="64">
        <v>74390308</v>
      </c>
      <c r="B184" s="125" t="s">
        <v>110</v>
      </c>
      <c r="C184" s="126" t="s">
        <v>6</v>
      </c>
      <c r="D184" s="59">
        <v>23076</v>
      </c>
      <c r="E184" s="63">
        <v>9.89</v>
      </c>
      <c r="F184" s="112">
        <v>228221.64</v>
      </c>
      <c r="G184" s="59">
        <v>101880</v>
      </c>
      <c r="H184" s="112">
        <v>1007593.2000000001</v>
      </c>
      <c r="I184" s="59">
        <v>1300</v>
      </c>
      <c r="J184" s="112">
        <v>12857</v>
      </c>
      <c r="K184" s="59">
        <v>123656</v>
      </c>
      <c r="L184" s="112">
        <v>1222957.8400000001</v>
      </c>
    </row>
    <row r="185" spans="1:12" x14ac:dyDescent="0.25">
      <c r="A185" s="64">
        <v>74390404</v>
      </c>
      <c r="B185" s="125" t="s">
        <v>109</v>
      </c>
      <c r="C185" s="126" t="s">
        <v>6</v>
      </c>
      <c r="D185" s="59">
        <v>71889</v>
      </c>
      <c r="E185" s="63">
        <v>4.38</v>
      </c>
      <c r="F185" s="112">
        <v>314873.82</v>
      </c>
      <c r="G185" s="59">
        <v>0</v>
      </c>
      <c r="H185" s="112">
        <v>0</v>
      </c>
      <c r="I185" s="59">
        <v>3263</v>
      </c>
      <c r="J185" s="112">
        <v>14291.94</v>
      </c>
      <c r="K185" s="59">
        <v>68626</v>
      </c>
      <c r="L185" s="112">
        <v>300581.88</v>
      </c>
    </row>
    <row r="186" spans="1:12" x14ac:dyDescent="0.25">
      <c r="A186" s="64">
        <v>74391070</v>
      </c>
      <c r="B186" s="125" t="s">
        <v>17</v>
      </c>
      <c r="C186" s="126" t="s">
        <v>6</v>
      </c>
      <c r="D186" s="59">
        <v>9183</v>
      </c>
      <c r="E186" s="63">
        <v>3.54</v>
      </c>
      <c r="F186" s="112">
        <v>32507.82</v>
      </c>
      <c r="G186" s="59">
        <v>0</v>
      </c>
      <c r="H186" s="112">
        <v>0</v>
      </c>
      <c r="I186" s="59">
        <v>3000</v>
      </c>
      <c r="J186" s="112">
        <v>10620</v>
      </c>
      <c r="K186" s="59">
        <v>6183</v>
      </c>
      <c r="L186" s="112">
        <v>21887.82</v>
      </c>
    </row>
    <row r="187" spans="1:12" x14ac:dyDescent="0.25">
      <c r="A187" s="64">
        <v>74393076</v>
      </c>
      <c r="B187" s="125" t="s">
        <v>190</v>
      </c>
      <c r="C187" s="126" t="s">
        <v>6</v>
      </c>
      <c r="D187" s="59">
        <v>9495</v>
      </c>
      <c r="E187" s="63">
        <v>4.72</v>
      </c>
      <c r="F187" s="112">
        <v>44816.399999999994</v>
      </c>
      <c r="G187" s="59">
        <v>0</v>
      </c>
      <c r="H187" s="112">
        <v>0</v>
      </c>
      <c r="I187" s="59">
        <v>3100</v>
      </c>
      <c r="J187" s="112">
        <v>14632</v>
      </c>
      <c r="K187" s="59">
        <v>6395</v>
      </c>
      <c r="L187" s="112">
        <v>30184.399999999994</v>
      </c>
    </row>
    <row r="188" spans="1:12" x14ac:dyDescent="0.25">
      <c r="A188" s="64">
        <v>74590406</v>
      </c>
      <c r="B188" s="125" t="s">
        <v>164</v>
      </c>
      <c r="C188" s="126" t="s">
        <v>6</v>
      </c>
      <c r="D188" s="59">
        <v>60882</v>
      </c>
      <c r="E188" s="63">
        <v>4.59</v>
      </c>
      <c r="F188" s="112">
        <v>279448.38000000006</v>
      </c>
      <c r="G188" s="59">
        <v>0</v>
      </c>
      <c r="H188" s="112">
        <v>0</v>
      </c>
      <c r="I188" s="59">
        <v>4106</v>
      </c>
      <c r="J188" s="112">
        <v>18846.54</v>
      </c>
      <c r="K188" s="59">
        <v>56776</v>
      </c>
      <c r="L188" s="112">
        <v>260601.84000000005</v>
      </c>
    </row>
    <row r="189" spans="1:12" x14ac:dyDescent="0.25">
      <c r="A189" s="64">
        <v>75490101</v>
      </c>
      <c r="B189" s="125" t="s">
        <v>113</v>
      </c>
      <c r="C189" s="126" t="s">
        <v>4</v>
      </c>
      <c r="D189" s="59">
        <v>84489</v>
      </c>
      <c r="E189" s="63">
        <v>4.55</v>
      </c>
      <c r="F189" s="112">
        <v>384424.9499999999</v>
      </c>
      <c r="G189" s="59">
        <v>0</v>
      </c>
      <c r="H189" s="112">
        <v>0</v>
      </c>
      <c r="I189" s="59">
        <v>12001</v>
      </c>
      <c r="J189" s="112">
        <v>54604.549999999996</v>
      </c>
      <c r="K189" s="59">
        <v>72488</v>
      </c>
      <c r="L189" s="112">
        <v>329820.39999999991</v>
      </c>
    </row>
    <row r="190" spans="1:12" x14ac:dyDescent="0.25">
      <c r="A190" s="64">
        <v>75491073</v>
      </c>
      <c r="B190" s="125" t="s">
        <v>41</v>
      </c>
      <c r="C190" s="126" t="s">
        <v>4</v>
      </c>
      <c r="D190" s="59">
        <v>16140</v>
      </c>
      <c r="E190" s="63">
        <v>4.55</v>
      </c>
      <c r="F190" s="112">
        <v>73436.999999999985</v>
      </c>
      <c r="G190" s="59">
        <v>0</v>
      </c>
      <c r="H190" s="112">
        <v>0</v>
      </c>
      <c r="I190" s="59">
        <v>2700</v>
      </c>
      <c r="J190" s="112">
        <v>12285</v>
      </c>
      <c r="K190" s="59">
        <v>13440</v>
      </c>
      <c r="L190" s="112">
        <v>61151.999999999985</v>
      </c>
    </row>
    <row r="191" spans="1:12" x14ac:dyDescent="0.25">
      <c r="A191" s="64">
        <v>75590102</v>
      </c>
      <c r="B191" s="125" t="s">
        <v>111</v>
      </c>
      <c r="C191" s="126" t="s">
        <v>4</v>
      </c>
      <c r="D191" s="59">
        <v>62309</v>
      </c>
      <c r="E191" s="63">
        <v>4.91</v>
      </c>
      <c r="F191" s="112">
        <v>305937.19</v>
      </c>
      <c r="G191" s="59">
        <v>0</v>
      </c>
      <c r="H191" s="112">
        <v>0</v>
      </c>
      <c r="I191" s="59">
        <v>6501</v>
      </c>
      <c r="J191" s="112">
        <v>31919.91</v>
      </c>
      <c r="K191" s="59">
        <v>55808</v>
      </c>
      <c r="L191" s="112">
        <v>274017.28000000003</v>
      </c>
    </row>
    <row r="192" spans="1:12" x14ac:dyDescent="0.25">
      <c r="A192" s="64">
        <v>75591074</v>
      </c>
      <c r="B192" s="125" t="s">
        <v>32</v>
      </c>
      <c r="C192" s="126" t="s">
        <v>4</v>
      </c>
      <c r="D192" s="59">
        <v>1750</v>
      </c>
      <c r="E192" s="63">
        <v>4.91</v>
      </c>
      <c r="F192" s="112">
        <v>8592.5</v>
      </c>
      <c r="G192" s="59">
        <v>0</v>
      </c>
      <c r="H192" s="112">
        <v>0</v>
      </c>
      <c r="I192" s="59">
        <v>0</v>
      </c>
      <c r="J192" s="112">
        <v>0</v>
      </c>
      <c r="K192" s="59">
        <v>1750</v>
      </c>
      <c r="L192" s="112">
        <v>8592.5</v>
      </c>
    </row>
    <row r="193" spans="1:12" x14ac:dyDescent="0.25">
      <c r="A193" s="64">
        <v>75690103</v>
      </c>
      <c r="B193" s="125" t="s">
        <v>116</v>
      </c>
      <c r="C193" s="126" t="s">
        <v>4</v>
      </c>
      <c r="D193" s="59">
        <v>17870</v>
      </c>
      <c r="E193" s="63">
        <v>2.92</v>
      </c>
      <c r="F193" s="112">
        <v>52180.4</v>
      </c>
      <c r="G193" s="59">
        <v>0</v>
      </c>
      <c r="H193" s="112">
        <v>0</v>
      </c>
      <c r="I193" s="59">
        <v>3400</v>
      </c>
      <c r="J193" s="112">
        <v>9928</v>
      </c>
      <c r="K193" s="59">
        <v>14470</v>
      </c>
      <c r="L193" s="112">
        <v>42252.4</v>
      </c>
    </row>
    <row r="194" spans="1:12" x14ac:dyDescent="0.25">
      <c r="A194" s="64">
        <v>75691075</v>
      </c>
      <c r="B194" s="125" t="s">
        <v>40</v>
      </c>
      <c r="C194" s="126" t="s">
        <v>4</v>
      </c>
      <c r="D194" s="59">
        <v>3000</v>
      </c>
      <c r="E194" s="63">
        <v>2.92</v>
      </c>
      <c r="F194" s="112">
        <v>8760</v>
      </c>
      <c r="G194" s="59">
        <v>0</v>
      </c>
      <c r="H194" s="112">
        <v>0</v>
      </c>
      <c r="I194" s="59">
        <v>1250</v>
      </c>
      <c r="J194" s="112">
        <v>3650</v>
      </c>
      <c r="K194" s="59">
        <v>1750</v>
      </c>
      <c r="L194" s="112">
        <v>5110</v>
      </c>
    </row>
    <row r="195" spans="1:12" x14ac:dyDescent="0.25">
      <c r="A195" s="64">
        <v>76590104</v>
      </c>
      <c r="B195" s="125" t="s">
        <v>124</v>
      </c>
      <c r="C195" s="126" t="s">
        <v>6</v>
      </c>
      <c r="D195" s="59">
        <v>220337</v>
      </c>
      <c r="E195" s="63">
        <v>5.78</v>
      </c>
      <c r="F195" s="112">
        <v>1273547.8599999996</v>
      </c>
      <c r="G195" s="59">
        <v>126840</v>
      </c>
      <c r="H195" s="112">
        <v>733135.20000000007</v>
      </c>
      <c r="I195" s="59">
        <v>36444</v>
      </c>
      <c r="J195" s="112">
        <v>210646.32</v>
      </c>
      <c r="K195" s="59">
        <v>310733</v>
      </c>
      <c r="L195" s="112">
        <v>1796036.7399999995</v>
      </c>
    </row>
    <row r="196" spans="1:12" x14ac:dyDescent="0.25">
      <c r="A196" s="64">
        <v>77091073</v>
      </c>
      <c r="B196" s="125" t="s">
        <v>145</v>
      </c>
      <c r="C196" s="126" t="s">
        <v>6</v>
      </c>
      <c r="D196" s="59">
        <v>55252</v>
      </c>
      <c r="E196" s="63">
        <v>2.57</v>
      </c>
      <c r="F196" s="112">
        <v>141997.63999999998</v>
      </c>
      <c r="G196" s="59">
        <v>0</v>
      </c>
      <c r="H196" s="112">
        <v>0</v>
      </c>
      <c r="I196" s="59">
        <v>7500</v>
      </c>
      <c r="J196" s="112">
        <v>19275</v>
      </c>
      <c r="K196" s="59">
        <v>47752</v>
      </c>
      <c r="L196" s="112">
        <v>122722.63999999998</v>
      </c>
    </row>
    <row r="197" spans="1:12" x14ac:dyDescent="0.25">
      <c r="A197" s="64">
        <v>78090103</v>
      </c>
      <c r="B197" s="125" t="s">
        <v>20</v>
      </c>
      <c r="C197" s="126" t="s">
        <v>6</v>
      </c>
      <c r="D197" s="59">
        <v>246136</v>
      </c>
      <c r="E197" s="63">
        <v>6.65</v>
      </c>
      <c r="F197" s="112">
        <v>1636804.4000000004</v>
      </c>
      <c r="G197" s="59">
        <v>0</v>
      </c>
      <c r="H197" s="112">
        <v>0</v>
      </c>
      <c r="I197" s="59">
        <v>23317</v>
      </c>
      <c r="J197" s="112">
        <v>155058.05000000002</v>
      </c>
      <c r="K197" s="59">
        <v>222819</v>
      </c>
      <c r="L197" s="112">
        <v>1481746.3500000003</v>
      </c>
    </row>
    <row r="198" spans="1:12" x14ac:dyDescent="0.25">
      <c r="A198" s="64">
        <v>78091018</v>
      </c>
      <c r="B198" s="125" t="s">
        <v>191</v>
      </c>
      <c r="C198" s="126" t="s">
        <v>6</v>
      </c>
      <c r="D198" s="59">
        <v>12113</v>
      </c>
      <c r="E198" s="63">
        <v>3.62</v>
      </c>
      <c r="F198" s="112">
        <v>43849.06</v>
      </c>
      <c r="G198" s="59">
        <v>0</v>
      </c>
      <c r="H198" s="112">
        <v>0</v>
      </c>
      <c r="I198" s="59">
        <v>0</v>
      </c>
      <c r="J198" s="112">
        <v>0</v>
      </c>
      <c r="K198" s="59">
        <v>12113</v>
      </c>
      <c r="L198" s="112">
        <v>43849.06</v>
      </c>
    </row>
    <row r="199" spans="1:12" x14ac:dyDescent="0.25">
      <c r="A199" s="64">
        <v>78091075</v>
      </c>
      <c r="B199" s="125" t="s">
        <v>118</v>
      </c>
      <c r="C199" s="126" t="s">
        <v>6</v>
      </c>
      <c r="D199" s="59">
        <v>25964</v>
      </c>
      <c r="E199" s="63">
        <v>2.99</v>
      </c>
      <c r="F199" s="112">
        <v>77632.36</v>
      </c>
      <c r="G199" s="59">
        <v>0</v>
      </c>
      <c r="H199" s="112">
        <v>0</v>
      </c>
      <c r="I199" s="59">
        <v>2400</v>
      </c>
      <c r="J199" s="112">
        <v>7176.0000000000009</v>
      </c>
      <c r="K199" s="59">
        <v>23564</v>
      </c>
      <c r="L199" s="112">
        <v>70456.36</v>
      </c>
    </row>
    <row r="200" spans="1:12" x14ac:dyDescent="0.25">
      <c r="A200" s="64">
        <v>78091163</v>
      </c>
      <c r="B200" s="125" t="s">
        <v>192</v>
      </c>
      <c r="C200" s="126" t="s">
        <v>6</v>
      </c>
      <c r="D200" s="59">
        <v>12263</v>
      </c>
      <c r="E200" s="63">
        <v>3.61</v>
      </c>
      <c r="F200" s="112">
        <v>44269.43</v>
      </c>
      <c r="G200" s="59">
        <v>0</v>
      </c>
      <c r="H200" s="112">
        <v>0</v>
      </c>
      <c r="I200" s="59">
        <v>0</v>
      </c>
      <c r="J200" s="112">
        <v>0</v>
      </c>
      <c r="K200" s="59">
        <v>12263</v>
      </c>
      <c r="L200" s="112">
        <v>44269.43</v>
      </c>
    </row>
    <row r="201" spans="1:12" x14ac:dyDescent="0.25">
      <c r="A201" s="64">
        <v>78590108</v>
      </c>
      <c r="B201" s="125" t="s">
        <v>137</v>
      </c>
      <c r="C201" s="126" t="s">
        <v>6</v>
      </c>
      <c r="D201" s="59">
        <v>155681</v>
      </c>
      <c r="E201" s="63">
        <v>3.92</v>
      </c>
      <c r="F201" s="112">
        <v>610269.51999999979</v>
      </c>
      <c r="G201" s="59">
        <v>0</v>
      </c>
      <c r="H201" s="112">
        <v>0</v>
      </c>
      <c r="I201" s="59">
        <v>8404</v>
      </c>
      <c r="J201" s="112">
        <v>32943.68</v>
      </c>
      <c r="K201" s="59">
        <v>147277</v>
      </c>
      <c r="L201" s="112">
        <v>577325.83999999973</v>
      </c>
    </row>
    <row r="202" spans="1:12" x14ac:dyDescent="0.25">
      <c r="A202" s="64">
        <v>78591030</v>
      </c>
      <c r="B202" s="125" t="s">
        <v>240</v>
      </c>
      <c r="C202" s="126" t="s">
        <v>6</v>
      </c>
      <c r="D202" s="59">
        <v>11476</v>
      </c>
      <c r="E202" s="63">
        <v>4.01</v>
      </c>
      <c r="F202" s="112">
        <v>46018.759999999995</v>
      </c>
      <c r="G202" s="59">
        <v>0</v>
      </c>
      <c r="H202" s="112">
        <v>0</v>
      </c>
      <c r="I202" s="59">
        <v>0</v>
      </c>
      <c r="J202" s="112">
        <v>0</v>
      </c>
      <c r="K202" s="59">
        <v>11476</v>
      </c>
      <c r="L202" s="112">
        <v>46018.759999999995</v>
      </c>
    </row>
    <row r="203" spans="1:12" x14ac:dyDescent="0.25">
      <c r="A203" s="64">
        <v>78591071</v>
      </c>
      <c r="B203" s="125" t="s">
        <v>189</v>
      </c>
      <c r="C203" s="126" t="s">
        <v>6</v>
      </c>
      <c r="D203" s="59">
        <v>16445</v>
      </c>
      <c r="E203" s="63">
        <v>3.89</v>
      </c>
      <c r="F203" s="112">
        <v>63971.050000000017</v>
      </c>
      <c r="G203" s="59">
        <v>0</v>
      </c>
      <c r="H203" s="112">
        <v>0</v>
      </c>
      <c r="I203" s="59">
        <v>11353</v>
      </c>
      <c r="J203" s="112">
        <v>44163.17</v>
      </c>
      <c r="K203" s="59">
        <v>5092</v>
      </c>
      <c r="L203" s="112">
        <v>19807.880000000019</v>
      </c>
    </row>
    <row r="204" spans="1:12" x14ac:dyDescent="0.25">
      <c r="A204" s="64">
        <v>82090205</v>
      </c>
      <c r="B204" s="125" t="s">
        <v>94</v>
      </c>
      <c r="C204" s="126" t="s">
        <v>6</v>
      </c>
      <c r="D204" s="59">
        <v>55048</v>
      </c>
      <c r="E204" s="63">
        <v>5.0599999999999996</v>
      </c>
      <c r="F204" s="112">
        <v>278542.87999999995</v>
      </c>
      <c r="G204" s="59">
        <v>0</v>
      </c>
      <c r="H204" s="112">
        <v>0</v>
      </c>
      <c r="I204" s="59">
        <v>0</v>
      </c>
      <c r="J204" s="112">
        <v>0</v>
      </c>
      <c r="K204" s="59">
        <v>55048</v>
      </c>
      <c r="L204" s="112">
        <v>278542.87999999995</v>
      </c>
    </row>
    <row r="205" spans="1:12" x14ac:dyDescent="0.25">
      <c r="A205" s="64">
        <v>83590404</v>
      </c>
      <c r="B205" s="125" t="s">
        <v>136</v>
      </c>
      <c r="C205" s="126" t="s">
        <v>6</v>
      </c>
      <c r="D205" s="59">
        <v>93092</v>
      </c>
      <c r="E205" s="63">
        <v>5.09</v>
      </c>
      <c r="F205" s="112">
        <v>473838.27999999997</v>
      </c>
      <c r="G205" s="59">
        <v>0</v>
      </c>
      <c r="H205" s="112">
        <v>0</v>
      </c>
      <c r="I205" s="59">
        <v>5302</v>
      </c>
      <c r="J205" s="112">
        <v>26987.18</v>
      </c>
      <c r="K205" s="59">
        <v>87790</v>
      </c>
      <c r="L205" s="112">
        <v>446851.1</v>
      </c>
    </row>
    <row r="206" spans="1:12" x14ac:dyDescent="0.25">
      <c r="A206" s="64">
        <v>84090104</v>
      </c>
      <c r="B206" s="125" t="s">
        <v>122</v>
      </c>
      <c r="C206" s="126" t="s">
        <v>6</v>
      </c>
      <c r="D206" s="59">
        <v>449860</v>
      </c>
      <c r="E206" s="63">
        <v>8.81</v>
      </c>
      <c r="F206" s="112">
        <v>3963266.6000000006</v>
      </c>
      <c r="G206" s="59">
        <v>0</v>
      </c>
      <c r="H206" s="112">
        <v>0</v>
      </c>
      <c r="I206" s="59">
        <v>50833</v>
      </c>
      <c r="J206" s="112">
        <v>447838.73000000004</v>
      </c>
      <c r="K206" s="59">
        <v>399027</v>
      </c>
      <c r="L206" s="112">
        <v>3515427.8700000006</v>
      </c>
    </row>
    <row r="207" spans="1:12" x14ac:dyDescent="0.25">
      <c r="A207" s="64">
        <v>84091076</v>
      </c>
      <c r="B207" s="125" t="s">
        <v>184</v>
      </c>
      <c r="C207" s="126" t="s">
        <v>6</v>
      </c>
      <c r="D207" s="59">
        <v>22053</v>
      </c>
      <c r="E207" s="63">
        <v>2.6</v>
      </c>
      <c r="F207" s="112">
        <v>57337.8</v>
      </c>
      <c r="G207" s="59">
        <v>0</v>
      </c>
      <c r="H207" s="112">
        <v>0</v>
      </c>
      <c r="I207" s="59">
        <v>2600</v>
      </c>
      <c r="J207" s="112">
        <v>6760</v>
      </c>
      <c r="K207" s="59">
        <v>19453</v>
      </c>
      <c r="L207" s="112">
        <v>50577.8</v>
      </c>
    </row>
    <row r="208" spans="1:12" x14ac:dyDescent="0.25">
      <c r="A208" s="64">
        <v>84091084</v>
      </c>
      <c r="B208" s="125" t="s">
        <v>213</v>
      </c>
      <c r="C208" s="126" t="s">
        <v>6</v>
      </c>
      <c r="D208" s="59">
        <v>45236</v>
      </c>
      <c r="E208" s="63">
        <v>2.77</v>
      </c>
      <c r="F208" s="112">
        <v>125303.72</v>
      </c>
      <c r="G208" s="59">
        <v>0</v>
      </c>
      <c r="H208" s="112">
        <v>0</v>
      </c>
      <c r="I208" s="59">
        <v>45236</v>
      </c>
      <c r="J208" s="112">
        <v>125303.72</v>
      </c>
      <c r="K208" s="59">
        <v>0</v>
      </c>
      <c r="L208" s="112">
        <v>0</v>
      </c>
    </row>
    <row r="209" spans="1:12" x14ac:dyDescent="0.25">
      <c r="A209" s="64">
        <v>84091211</v>
      </c>
      <c r="B209" s="125" t="s">
        <v>138</v>
      </c>
      <c r="C209" s="126" t="s">
        <v>6</v>
      </c>
      <c r="D209" s="59">
        <v>0</v>
      </c>
      <c r="E209" s="63">
        <v>2.77</v>
      </c>
      <c r="F209" s="112">
        <v>0</v>
      </c>
      <c r="G209" s="59">
        <v>0</v>
      </c>
      <c r="H209" s="112">
        <v>0</v>
      </c>
      <c r="I209" s="59">
        <v>0</v>
      </c>
      <c r="J209" s="112">
        <v>0</v>
      </c>
      <c r="K209" s="59">
        <v>0</v>
      </c>
      <c r="L209" s="112">
        <v>0</v>
      </c>
    </row>
    <row r="210" spans="1:12" x14ac:dyDescent="0.25">
      <c r="A210" s="64">
        <v>86690105</v>
      </c>
      <c r="B210" s="125" t="s">
        <v>50</v>
      </c>
      <c r="C210" s="126" t="s">
        <v>6</v>
      </c>
      <c r="D210" s="59">
        <v>36143</v>
      </c>
      <c r="E210" s="63">
        <v>4.4000000000000004</v>
      </c>
      <c r="F210" s="112">
        <v>159029.20000000001</v>
      </c>
      <c r="G210" s="59">
        <v>0</v>
      </c>
      <c r="H210" s="112">
        <v>0</v>
      </c>
      <c r="I210" s="59">
        <v>550</v>
      </c>
      <c r="J210" s="112">
        <v>2420</v>
      </c>
      <c r="K210" s="59">
        <v>35593</v>
      </c>
      <c r="L210" s="112">
        <v>156609.20000000001</v>
      </c>
    </row>
    <row r="211" spans="1:12" x14ac:dyDescent="0.25">
      <c r="A211" s="64">
        <v>88190120</v>
      </c>
      <c r="B211" s="125" t="s">
        <v>101</v>
      </c>
      <c r="C211" s="126" t="s">
        <v>6</v>
      </c>
      <c r="D211" s="59">
        <v>46617</v>
      </c>
      <c r="E211" s="63">
        <v>4.62</v>
      </c>
      <c r="F211" s="112">
        <v>215370.54</v>
      </c>
      <c r="G211" s="59">
        <v>0</v>
      </c>
      <c r="H211" s="112">
        <v>0</v>
      </c>
      <c r="I211" s="59">
        <v>5751</v>
      </c>
      <c r="J211" s="112">
        <v>26569.62</v>
      </c>
      <c r="K211" s="59">
        <v>40866</v>
      </c>
      <c r="L211" s="112">
        <v>188800.92</v>
      </c>
    </row>
    <row r="212" spans="1:12" x14ac:dyDescent="0.25">
      <c r="A212" s="64">
        <v>88190137</v>
      </c>
      <c r="B212" s="125" t="s">
        <v>155</v>
      </c>
      <c r="C212" s="126" t="s">
        <v>6</v>
      </c>
      <c r="D212" s="59">
        <v>41923</v>
      </c>
      <c r="E212" s="63">
        <v>8.39</v>
      </c>
      <c r="F212" s="112">
        <v>351733.97000000009</v>
      </c>
      <c r="G212" s="59">
        <v>0</v>
      </c>
      <c r="H212" s="112">
        <v>0</v>
      </c>
      <c r="I212" s="59">
        <v>5758</v>
      </c>
      <c r="J212" s="112">
        <v>48309.62</v>
      </c>
      <c r="K212" s="59">
        <v>36165</v>
      </c>
      <c r="L212" s="112">
        <v>303424.35000000009</v>
      </c>
    </row>
    <row r="213" spans="1:12" x14ac:dyDescent="0.25">
      <c r="A213" s="64">
        <v>88290105</v>
      </c>
      <c r="B213" s="125" t="s">
        <v>115</v>
      </c>
      <c r="C213" s="126" t="s">
        <v>6</v>
      </c>
      <c r="D213" s="59">
        <v>84930</v>
      </c>
      <c r="E213" s="63">
        <v>2.39</v>
      </c>
      <c r="F213" s="112">
        <v>202982.7</v>
      </c>
      <c r="G213" s="59">
        <v>0</v>
      </c>
      <c r="H213" s="112">
        <v>0</v>
      </c>
      <c r="I213" s="59">
        <v>6650</v>
      </c>
      <c r="J213" s="112">
        <v>15893.5</v>
      </c>
      <c r="K213" s="59">
        <v>78280</v>
      </c>
      <c r="L213" s="112">
        <v>187089.2</v>
      </c>
    </row>
    <row r="214" spans="1:12" x14ac:dyDescent="0.25">
      <c r="A214" s="64">
        <v>88291036</v>
      </c>
      <c r="B214" s="125" t="s">
        <v>181</v>
      </c>
      <c r="C214" s="126" t="s">
        <v>6</v>
      </c>
      <c r="D214" s="59">
        <v>0</v>
      </c>
      <c r="E214" s="63">
        <v>2.5</v>
      </c>
      <c r="F214" s="112">
        <v>0</v>
      </c>
      <c r="G214" s="59">
        <v>0</v>
      </c>
      <c r="H214" s="112">
        <v>0</v>
      </c>
      <c r="I214" s="59">
        <v>0</v>
      </c>
      <c r="J214" s="112">
        <v>0</v>
      </c>
      <c r="K214" s="59">
        <v>0</v>
      </c>
      <c r="L214" s="112">
        <v>0</v>
      </c>
    </row>
    <row r="215" spans="1:12" x14ac:dyDescent="0.25">
      <c r="A215" s="64">
        <v>88390106</v>
      </c>
      <c r="B215" s="125" t="s">
        <v>114</v>
      </c>
      <c r="C215" s="126" t="s">
        <v>6</v>
      </c>
      <c r="D215" s="59">
        <v>27148</v>
      </c>
      <c r="E215" s="63">
        <v>2.4700000000000002</v>
      </c>
      <c r="F215" s="112">
        <v>67055.560000000012</v>
      </c>
      <c r="G215" s="59">
        <v>0</v>
      </c>
      <c r="H215" s="112">
        <v>0</v>
      </c>
      <c r="I215" s="59">
        <v>2600</v>
      </c>
      <c r="J215" s="112">
        <v>6422.0000000000009</v>
      </c>
      <c r="K215" s="59">
        <v>24548</v>
      </c>
      <c r="L215" s="112">
        <v>60633.560000000012</v>
      </c>
    </row>
    <row r="216" spans="1:12" x14ac:dyDescent="0.25">
      <c r="A216" s="64">
        <v>90090306</v>
      </c>
      <c r="B216" s="125" t="s">
        <v>93</v>
      </c>
      <c r="C216" s="126" t="s">
        <v>6</v>
      </c>
      <c r="D216" s="59">
        <v>289899</v>
      </c>
      <c r="E216" s="63">
        <v>2.36</v>
      </c>
      <c r="F216" s="112">
        <v>684161.6399999999</v>
      </c>
      <c r="G216" s="59">
        <v>0</v>
      </c>
      <c r="H216" s="112">
        <v>0</v>
      </c>
      <c r="I216" s="59">
        <v>22870</v>
      </c>
      <c r="J216" s="112">
        <v>53973.2</v>
      </c>
      <c r="K216" s="59">
        <v>267029</v>
      </c>
      <c r="L216" s="112">
        <v>630188.43999999994</v>
      </c>
    </row>
    <row r="217" spans="1:12" x14ac:dyDescent="0.25">
      <c r="A217" s="64">
        <v>90091077</v>
      </c>
      <c r="B217" s="125" t="s">
        <v>182</v>
      </c>
      <c r="C217" s="126" t="s">
        <v>6</v>
      </c>
      <c r="D217" s="59">
        <v>43548</v>
      </c>
      <c r="E217" s="63">
        <v>2.31</v>
      </c>
      <c r="F217" s="112">
        <v>100595.88</v>
      </c>
      <c r="G217" s="59">
        <v>0</v>
      </c>
      <c r="H217" s="112">
        <v>0</v>
      </c>
      <c r="I217" s="59">
        <v>6200</v>
      </c>
      <c r="J217" s="112">
        <v>14322</v>
      </c>
      <c r="K217" s="59">
        <v>37348</v>
      </c>
      <c r="L217" s="112">
        <v>86273.88</v>
      </c>
    </row>
    <row r="218" spans="1:12" x14ac:dyDescent="0.25">
      <c r="A218" s="64">
        <v>90890104</v>
      </c>
      <c r="B218" s="125" t="s">
        <v>84</v>
      </c>
      <c r="C218" s="126" t="s">
        <v>6</v>
      </c>
      <c r="D218" s="59">
        <v>47901</v>
      </c>
      <c r="E218" s="63">
        <v>2.87</v>
      </c>
      <c r="F218" s="112">
        <v>137475.87000000002</v>
      </c>
      <c r="G218" s="59">
        <v>0</v>
      </c>
      <c r="H218" s="112">
        <v>0</v>
      </c>
      <c r="I218" s="59">
        <v>4055</v>
      </c>
      <c r="J218" s="112">
        <v>11637.85</v>
      </c>
      <c r="K218" s="59">
        <v>43846</v>
      </c>
      <c r="L218" s="112">
        <v>125838.02000000002</v>
      </c>
    </row>
    <row r="219" spans="1:12" x14ac:dyDescent="0.25">
      <c r="A219" s="64">
        <v>91890106</v>
      </c>
      <c r="B219" s="125" t="s">
        <v>156</v>
      </c>
      <c r="C219" s="126" t="s">
        <v>6</v>
      </c>
      <c r="D219" s="59">
        <v>64050</v>
      </c>
      <c r="E219" s="63">
        <v>1.98</v>
      </c>
      <c r="F219" s="112">
        <v>126818.99999999999</v>
      </c>
      <c r="G219" s="59">
        <v>0</v>
      </c>
      <c r="H219" s="112">
        <v>0</v>
      </c>
      <c r="I219" s="59">
        <v>21700</v>
      </c>
      <c r="J219" s="112">
        <v>42966</v>
      </c>
      <c r="K219" s="59">
        <v>42350</v>
      </c>
      <c r="L219" s="112">
        <v>83852.999999999985</v>
      </c>
    </row>
    <row r="220" spans="1:12" x14ac:dyDescent="0.25">
      <c r="A220" s="64">
        <v>91990107</v>
      </c>
      <c r="B220" s="125" t="s">
        <v>38</v>
      </c>
      <c r="C220" s="126" t="s">
        <v>6</v>
      </c>
      <c r="D220" s="59">
        <v>110287</v>
      </c>
      <c r="E220" s="63">
        <v>2.1800000000000002</v>
      </c>
      <c r="F220" s="112">
        <v>240425.66000000003</v>
      </c>
      <c r="G220" s="59">
        <v>0</v>
      </c>
      <c r="H220" s="112">
        <v>0</v>
      </c>
      <c r="I220" s="59">
        <v>12750</v>
      </c>
      <c r="J220" s="112">
        <v>27795.000000000004</v>
      </c>
      <c r="K220" s="59">
        <v>97537</v>
      </c>
      <c r="L220" s="112">
        <v>212630.66000000003</v>
      </c>
    </row>
    <row r="221" spans="1:12" x14ac:dyDescent="0.25">
      <c r="A221" s="64">
        <v>93690108</v>
      </c>
      <c r="B221" s="125" t="s">
        <v>68</v>
      </c>
      <c r="C221" s="126" t="s">
        <v>6</v>
      </c>
      <c r="D221" s="59">
        <v>25937</v>
      </c>
      <c r="E221" s="63">
        <v>4.79</v>
      </c>
      <c r="F221" s="112">
        <v>124238.22999999998</v>
      </c>
      <c r="G221" s="59">
        <v>0</v>
      </c>
      <c r="H221" s="112">
        <v>0</v>
      </c>
      <c r="I221" s="59">
        <v>4250</v>
      </c>
      <c r="J221" s="112">
        <v>20357.5</v>
      </c>
      <c r="K221" s="59">
        <v>21687</v>
      </c>
      <c r="L221" s="112">
        <v>103880.72999999998</v>
      </c>
    </row>
    <row r="222" spans="1:12" x14ac:dyDescent="0.25">
      <c r="A222" s="64">
        <v>93790100</v>
      </c>
      <c r="B222" s="125" t="s">
        <v>86</v>
      </c>
      <c r="C222" s="126" t="s">
        <v>6</v>
      </c>
      <c r="D222" s="59">
        <v>0</v>
      </c>
      <c r="E222" s="63">
        <v>3.38</v>
      </c>
      <c r="F222" s="112">
        <v>0</v>
      </c>
      <c r="G222" s="59">
        <v>183480</v>
      </c>
      <c r="H222" s="112">
        <v>620162.4</v>
      </c>
      <c r="I222" s="59">
        <v>18298</v>
      </c>
      <c r="J222" s="112">
        <v>61847.24</v>
      </c>
      <c r="K222" s="59">
        <v>165182</v>
      </c>
      <c r="L222" s="112">
        <v>558315.16</v>
      </c>
    </row>
    <row r="223" spans="1:12" x14ac:dyDescent="0.25">
      <c r="A223" s="64">
        <v>93791072</v>
      </c>
      <c r="B223" s="125" t="s">
        <v>5</v>
      </c>
      <c r="C223" s="126" t="s">
        <v>6</v>
      </c>
      <c r="D223" s="59">
        <v>0</v>
      </c>
      <c r="E223" s="63">
        <v>3.38</v>
      </c>
      <c r="F223" s="112">
        <v>0</v>
      </c>
      <c r="G223" s="59">
        <v>0</v>
      </c>
      <c r="H223" s="112">
        <v>0</v>
      </c>
      <c r="I223" s="59">
        <v>0</v>
      </c>
      <c r="J223" s="112">
        <v>0</v>
      </c>
      <c r="K223" s="59">
        <v>0</v>
      </c>
      <c r="L223" s="112">
        <v>0</v>
      </c>
    </row>
    <row r="224" spans="1:12" x14ac:dyDescent="0.25">
      <c r="A224" s="64">
        <v>93791441</v>
      </c>
      <c r="B224" s="125" t="s">
        <v>241</v>
      </c>
      <c r="C224" s="126" t="s">
        <v>6</v>
      </c>
      <c r="D224" s="59">
        <v>45606</v>
      </c>
      <c r="E224" s="63">
        <v>2.0937135464631846</v>
      </c>
      <c r="F224" s="112">
        <v>95485.9</v>
      </c>
      <c r="G224" s="59">
        <v>0</v>
      </c>
      <c r="H224" s="112">
        <v>0</v>
      </c>
      <c r="I224" s="59">
        <v>45606</v>
      </c>
      <c r="J224" s="112">
        <v>95485.9</v>
      </c>
      <c r="K224" s="59">
        <v>0</v>
      </c>
      <c r="L224" s="112">
        <v>0</v>
      </c>
    </row>
    <row r="225" spans="1:12" x14ac:dyDescent="0.25">
      <c r="A225" s="64">
        <v>93890101</v>
      </c>
      <c r="B225" s="125" t="s">
        <v>243</v>
      </c>
      <c r="C225" s="126" t="s">
        <v>6</v>
      </c>
      <c r="D225" s="59">
        <v>0</v>
      </c>
      <c r="E225" s="63">
        <v>3.18</v>
      </c>
      <c r="F225" s="112">
        <v>0</v>
      </c>
      <c r="G225" s="59">
        <v>45715</v>
      </c>
      <c r="H225" s="112">
        <v>145373.70000000001</v>
      </c>
      <c r="I225" s="59">
        <v>700</v>
      </c>
      <c r="J225" s="112">
        <v>2226</v>
      </c>
      <c r="K225" s="59">
        <v>45015</v>
      </c>
      <c r="L225" s="112">
        <v>143147.70000000001</v>
      </c>
    </row>
    <row r="226" spans="1:12" x14ac:dyDescent="0.25">
      <c r="A226" s="64">
        <v>93990127</v>
      </c>
      <c r="B226" s="125" t="s">
        <v>179</v>
      </c>
      <c r="C226" s="126" t="s">
        <v>4</v>
      </c>
      <c r="D226" s="59">
        <v>8443</v>
      </c>
      <c r="E226" s="63">
        <v>2.41</v>
      </c>
      <c r="F226" s="112">
        <v>20347.630000000048</v>
      </c>
      <c r="G226" s="59">
        <v>50110</v>
      </c>
      <c r="H226" s="112">
        <v>120765.1</v>
      </c>
      <c r="I226" s="59">
        <v>6000</v>
      </c>
      <c r="J226" s="112">
        <v>14460</v>
      </c>
      <c r="K226" s="59">
        <v>52553</v>
      </c>
      <c r="L226" s="112">
        <v>126652.73000000004</v>
      </c>
    </row>
    <row r="227" spans="1:12" x14ac:dyDescent="0.25">
      <c r="A227" s="64">
        <v>95190123</v>
      </c>
      <c r="B227" s="125" t="s">
        <v>69</v>
      </c>
      <c r="C227" s="126" t="s">
        <v>4</v>
      </c>
      <c r="D227" s="59">
        <v>236319</v>
      </c>
      <c r="E227" s="63">
        <v>1.96</v>
      </c>
      <c r="F227" s="112">
        <v>463185.23999999993</v>
      </c>
      <c r="G227" s="59">
        <v>0</v>
      </c>
      <c r="H227" s="112">
        <v>0</v>
      </c>
      <c r="I227" s="59">
        <v>8650</v>
      </c>
      <c r="J227" s="112">
        <v>16954</v>
      </c>
      <c r="K227" s="59">
        <v>227669</v>
      </c>
      <c r="L227" s="112">
        <v>446231.23999999993</v>
      </c>
    </row>
    <row r="228" spans="1:12" x14ac:dyDescent="0.25">
      <c r="A228" s="64">
        <v>95192073</v>
      </c>
      <c r="B228" s="125" t="s">
        <v>24</v>
      </c>
      <c r="C228" s="126" t="s">
        <v>4</v>
      </c>
      <c r="D228" s="59">
        <v>30066</v>
      </c>
      <c r="E228" s="63">
        <v>2.56</v>
      </c>
      <c r="F228" s="112">
        <v>76968.959999999992</v>
      </c>
      <c r="G228" s="59">
        <v>0</v>
      </c>
      <c r="H228" s="112">
        <v>0</v>
      </c>
      <c r="I228" s="59">
        <v>5000</v>
      </c>
      <c r="J228" s="112">
        <v>12800</v>
      </c>
      <c r="K228" s="59">
        <v>25066</v>
      </c>
      <c r="L228" s="112">
        <v>64168.959999999992</v>
      </c>
    </row>
    <row r="229" spans="1:12" x14ac:dyDescent="0.25">
      <c r="A229" s="64">
        <v>95490126</v>
      </c>
      <c r="B229" s="125" t="s">
        <v>59</v>
      </c>
      <c r="C229" s="126" t="s">
        <v>4</v>
      </c>
      <c r="D229" s="59">
        <v>93420</v>
      </c>
      <c r="E229" s="63">
        <v>2.09</v>
      </c>
      <c r="F229" s="112">
        <v>195247.8</v>
      </c>
      <c r="G229" s="59">
        <v>49410</v>
      </c>
      <c r="H229" s="112">
        <v>103266.9</v>
      </c>
      <c r="I229" s="59">
        <v>17950</v>
      </c>
      <c r="J229" s="112">
        <v>37515.5</v>
      </c>
      <c r="K229" s="59">
        <v>124880</v>
      </c>
      <c r="L229" s="112">
        <v>260999.19999999995</v>
      </c>
    </row>
    <row r="230" spans="1:12" x14ac:dyDescent="0.25">
      <c r="A230" s="64">
        <v>95590143</v>
      </c>
      <c r="B230" s="125" t="s">
        <v>64</v>
      </c>
      <c r="C230" s="126" t="s">
        <v>4</v>
      </c>
      <c r="D230" s="59">
        <v>345680</v>
      </c>
      <c r="E230" s="63">
        <v>2.25</v>
      </c>
      <c r="F230" s="112">
        <v>777780</v>
      </c>
      <c r="G230" s="59">
        <v>0</v>
      </c>
      <c r="H230" s="112">
        <v>0</v>
      </c>
      <c r="I230" s="59">
        <v>22400</v>
      </c>
      <c r="J230" s="112">
        <v>50400</v>
      </c>
      <c r="K230" s="59">
        <v>323280</v>
      </c>
      <c r="L230" s="112">
        <v>727380</v>
      </c>
    </row>
    <row r="231" spans="1:12" x14ac:dyDescent="0.25">
      <c r="A231" s="64">
        <v>95592077</v>
      </c>
      <c r="B231" s="125" t="s">
        <v>49</v>
      </c>
      <c r="C231" s="126" t="s">
        <v>4</v>
      </c>
      <c r="D231" s="59">
        <v>42932</v>
      </c>
      <c r="E231" s="63">
        <v>2.1800000000000002</v>
      </c>
      <c r="F231" s="112">
        <v>93591.760000000009</v>
      </c>
      <c r="G231" s="59">
        <v>0</v>
      </c>
      <c r="H231" s="112">
        <v>0</v>
      </c>
      <c r="I231" s="59">
        <v>4300</v>
      </c>
      <c r="J231" s="112">
        <v>9374</v>
      </c>
      <c r="K231" s="59">
        <v>38632</v>
      </c>
      <c r="L231" s="112">
        <v>84217.760000000009</v>
      </c>
    </row>
    <row r="232" spans="1:12" x14ac:dyDescent="0.25">
      <c r="A232" s="64">
        <v>96790147</v>
      </c>
      <c r="B232" s="125" t="s">
        <v>112</v>
      </c>
      <c r="C232" s="126" t="s">
        <v>4</v>
      </c>
      <c r="D232" s="59">
        <v>50433</v>
      </c>
      <c r="E232" s="63">
        <v>1.35</v>
      </c>
      <c r="F232" s="112">
        <v>68084.550000000017</v>
      </c>
      <c r="G232" s="59">
        <v>50550</v>
      </c>
      <c r="H232" s="112">
        <v>68242.5</v>
      </c>
      <c r="I232" s="59">
        <v>9600</v>
      </c>
      <c r="J232" s="112">
        <v>12960</v>
      </c>
      <c r="K232" s="59">
        <v>91383</v>
      </c>
      <c r="L232" s="112">
        <v>123367.05000000002</v>
      </c>
    </row>
    <row r="233" spans="1:12" x14ac:dyDescent="0.25">
      <c r="A233" s="64">
        <v>96792031</v>
      </c>
      <c r="B233" s="125" t="s">
        <v>238</v>
      </c>
      <c r="C233" s="126" t="s">
        <v>4</v>
      </c>
      <c r="D233" s="59">
        <v>50350</v>
      </c>
      <c r="E233" s="63">
        <v>1.51</v>
      </c>
      <c r="F233" s="112">
        <v>76028.5</v>
      </c>
      <c r="G233" s="59">
        <v>0</v>
      </c>
      <c r="H233" s="112">
        <v>0</v>
      </c>
      <c r="I233" s="59">
        <v>0</v>
      </c>
      <c r="J233" s="112">
        <v>0</v>
      </c>
      <c r="K233" s="59">
        <v>50350</v>
      </c>
      <c r="L233" s="112">
        <v>76028.5</v>
      </c>
    </row>
    <row r="234" spans="1:12" x14ac:dyDescent="0.25">
      <c r="A234" s="64">
        <v>96792072</v>
      </c>
      <c r="B234" s="125" t="s">
        <v>48</v>
      </c>
      <c r="C234" s="126" t="s">
        <v>4</v>
      </c>
      <c r="D234" s="59">
        <v>42688</v>
      </c>
      <c r="E234" s="63">
        <v>1.37</v>
      </c>
      <c r="F234" s="112">
        <v>58482.560000000012</v>
      </c>
      <c r="G234" s="59">
        <v>0</v>
      </c>
      <c r="H234" s="112">
        <v>0</v>
      </c>
      <c r="I234" s="59">
        <v>31000</v>
      </c>
      <c r="J234" s="112">
        <v>42470</v>
      </c>
      <c r="K234" s="59">
        <v>11688</v>
      </c>
      <c r="L234" s="112">
        <v>16012.560000000012</v>
      </c>
    </row>
    <row r="235" spans="1:12" x14ac:dyDescent="0.25">
      <c r="A235" s="64">
        <v>96890148</v>
      </c>
      <c r="B235" s="125" t="s">
        <v>153</v>
      </c>
      <c r="C235" s="126" t="s">
        <v>4</v>
      </c>
      <c r="D235" s="59">
        <v>109979</v>
      </c>
      <c r="E235" s="63">
        <v>1.32</v>
      </c>
      <c r="F235" s="112">
        <v>145172.28000000003</v>
      </c>
      <c r="G235" s="59">
        <v>0</v>
      </c>
      <c r="H235" s="112">
        <v>0</v>
      </c>
      <c r="I235" s="59">
        <v>2000</v>
      </c>
      <c r="J235" s="112">
        <v>2640</v>
      </c>
      <c r="K235" s="59">
        <v>107979</v>
      </c>
      <c r="L235" s="112">
        <v>142532.28000000003</v>
      </c>
    </row>
    <row r="236" spans="1:12" x14ac:dyDescent="0.25">
      <c r="A236" s="64">
        <v>96891038</v>
      </c>
      <c r="B236" s="125" t="s">
        <v>180</v>
      </c>
      <c r="C236" s="126" t="s">
        <v>4</v>
      </c>
      <c r="D236" s="59">
        <v>0</v>
      </c>
      <c r="E236" s="63">
        <v>1.49</v>
      </c>
      <c r="F236" s="112">
        <v>0</v>
      </c>
      <c r="G236" s="59">
        <v>23250</v>
      </c>
      <c r="H236" s="112">
        <v>34642.5</v>
      </c>
      <c r="I236" s="59">
        <v>0</v>
      </c>
      <c r="J236" s="112">
        <v>0</v>
      </c>
      <c r="K236" s="59">
        <v>23250</v>
      </c>
      <c r="L236" s="112">
        <v>34642.5</v>
      </c>
    </row>
    <row r="237" spans="1:12" x14ac:dyDescent="0.25">
      <c r="A237" s="64">
        <v>96892073</v>
      </c>
      <c r="B237" s="125" t="s">
        <v>53</v>
      </c>
      <c r="C237" s="126" t="s">
        <v>4</v>
      </c>
      <c r="D237" s="59">
        <v>21450</v>
      </c>
      <c r="E237" s="63">
        <v>1.35</v>
      </c>
      <c r="F237" s="112">
        <v>28957.499999999996</v>
      </c>
      <c r="G237" s="59">
        <v>0</v>
      </c>
      <c r="H237" s="112">
        <v>0</v>
      </c>
      <c r="I237" s="59">
        <v>19064</v>
      </c>
      <c r="J237" s="112">
        <v>25736.400000000001</v>
      </c>
      <c r="K237" s="59">
        <v>2386</v>
      </c>
      <c r="L237" s="112">
        <v>3221.0999999999949</v>
      </c>
    </row>
    <row r="238" spans="1:12" x14ac:dyDescent="0.25">
      <c r="A238" s="64">
        <v>97790204</v>
      </c>
      <c r="B238" s="125" t="s">
        <v>3</v>
      </c>
      <c r="C238" s="126" t="s">
        <v>4</v>
      </c>
      <c r="D238" s="59">
        <v>35260</v>
      </c>
      <c r="E238" s="63">
        <v>2.66</v>
      </c>
      <c r="F238" s="112">
        <v>93791.6</v>
      </c>
      <c r="G238" s="59">
        <v>0</v>
      </c>
      <c r="H238" s="112">
        <v>0</v>
      </c>
      <c r="I238" s="59">
        <v>1600</v>
      </c>
      <c r="J238" s="112">
        <v>4256</v>
      </c>
      <c r="K238" s="59">
        <v>33660</v>
      </c>
      <c r="L238" s="112">
        <v>89535.6</v>
      </c>
    </row>
    <row r="239" spans="1:12" x14ac:dyDescent="0.25">
      <c r="A239" s="64">
        <v>97792074</v>
      </c>
      <c r="B239" s="125" t="s">
        <v>125</v>
      </c>
      <c r="C239" s="126" t="s">
        <v>4</v>
      </c>
      <c r="D239" s="59">
        <v>39151</v>
      </c>
      <c r="E239" s="63">
        <v>2.7</v>
      </c>
      <c r="F239" s="112">
        <v>105707.70000000001</v>
      </c>
      <c r="G239" s="59">
        <v>0</v>
      </c>
      <c r="H239" s="112">
        <v>0</v>
      </c>
      <c r="I239" s="59">
        <v>5500</v>
      </c>
      <c r="J239" s="112">
        <v>14850.000000000002</v>
      </c>
      <c r="K239" s="59">
        <v>33651</v>
      </c>
      <c r="L239" s="112">
        <v>90857.700000000012</v>
      </c>
    </row>
    <row r="240" spans="1:12" x14ac:dyDescent="0.25">
      <c r="A240" s="64">
        <v>97990126</v>
      </c>
      <c r="B240" s="125" t="s">
        <v>126</v>
      </c>
      <c r="C240" s="126" t="s">
        <v>4</v>
      </c>
      <c r="D240" s="59">
        <v>149051</v>
      </c>
      <c r="E240" s="63">
        <v>6.91</v>
      </c>
      <c r="F240" s="112">
        <v>1029942.4100000001</v>
      </c>
      <c r="G240" s="59">
        <v>0</v>
      </c>
      <c r="H240" s="112">
        <v>0</v>
      </c>
      <c r="I240" s="59">
        <v>10910</v>
      </c>
      <c r="J240" s="112">
        <v>75388.100000000006</v>
      </c>
      <c r="K240" s="59">
        <v>138141</v>
      </c>
      <c r="L240" s="112">
        <v>954554.31000000017</v>
      </c>
    </row>
    <row r="241" spans="1:12" x14ac:dyDescent="0.25">
      <c r="A241" s="64">
        <v>97992076</v>
      </c>
      <c r="B241" s="125" t="s">
        <v>143</v>
      </c>
      <c r="C241" s="126" t="s">
        <v>4</v>
      </c>
      <c r="D241" s="59">
        <v>75420</v>
      </c>
      <c r="E241" s="63">
        <v>3.07</v>
      </c>
      <c r="F241" s="112">
        <v>231539.39999999997</v>
      </c>
      <c r="G241" s="59">
        <v>0</v>
      </c>
      <c r="H241" s="112">
        <v>0</v>
      </c>
      <c r="I241" s="59">
        <v>10000</v>
      </c>
      <c r="J241" s="112">
        <v>30700</v>
      </c>
      <c r="K241" s="59">
        <v>65420</v>
      </c>
      <c r="L241" s="112">
        <v>200839.39999999997</v>
      </c>
    </row>
    <row r="242" spans="1:12" x14ac:dyDescent="0.25">
      <c r="A242" s="64">
        <v>97992092</v>
      </c>
      <c r="B242" s="125" t="s">
        <v>202</v>
      </c>
      <c r="C242" s="126" t="s">
        <v>4</v>
      </c>
      <c r="D242" s="59">
        <v>0</v>
      </c>
      <c r="E242" s="63">
        <v>3.26</v>
      </c>
      <c r="F242" s="112">
        <v>0</v>
      </c>
      <c r="G242" s="59">
        <v>77300</v>
      </c>
      <c r="H242" s="112">
        <v>251997.99999999997</v>
      </c>
      <c r="I242" s="59">
        <v>0</v>
      </c>
      <c r="J242" s="112">
        <v>0</v>
      </c>
      <c r="K242" s="59">
        <v>77300</v>
      </c>
      <c r="L242" s="112">
        <v>251997.99999999997</v>
      </c>
    </row>
    <row r="243" spans="1:12" x14ac:dyDescent="0.25">
      <c r="A243" s="64">
        <v>97992115</v>
      </c>
      <c r="B243" s="125" t="s">
        <v>9</v>
      </c>
      <c r="C243" s="126" t="s">
        <v>4</v>
      </c>
      <c r="D243" s="59">
        <v>9600</v>
      </c>
      <c r="E243" s="63">
        <v>3.85</v>
      </c>
      <c r="F243" s="112">
        <v>36960</v>
      </c>
      <c r="G243" s="59">
        <v>0</v>
      </c>
      <c r="H243" s="112">
        <v>0</v>
      </c>
      <c r="I243" s="59">
        <v>0</v>
      </c>
      <c r="J243" s="112">
        <v>0</v>
      </c>
      <c r="K243" s="59">
        <v>9600</v>
      </c>
      <c r="L243" s="112">
        <v>36960</v>
      </c>
    </row>
    <row r="244" spans="1:12" x14ac:dyDescent="0.25">
      <c r="A244" s="64">
        <v>97993095</v>
      </c>
      <c r="B244" s="125" t="s">
        <v>203</v>
      </c>
      <c r="C244" s="126" t="s">
        <v>4</v>
      </c>
      <c r="D244" s="59">
        <v>0</v>
      </c>
      <c r="E244" s="63">
        <v>5.38</v>
      </c>
      <c r="F244" s="112">
        <v>0</v>
      </c>
      <c r="G244" s="59">
        <v>32160</v>
      </c>
      <c r="H244" s="112">
        <v>173020.79999999999</v>
      </c>
      <c r="I244" s="59">
        <v>0</v>
      </c>
      <c r="J244" s="112">
        <v>0</v>
      </c>
      <c r="K244" s="59">
        <v>32160</v>
      </c>
      <c r="L244" s="112">
        <v>173020.79999999999</v>
      </c>
    </row>
    <row r="245" spans="1:12" x14ac:dyDescent="0.25">
      <c r="A245" s="64">
        <v>97994098</v>
      </c>
      <c r="B245" s="125" t="s">
        <v>140</v>
      </c>
      <c r="C245" s="126" t="s">
        <v>4</v>
      </c>
      <c r="D245" s="59">
        <v>0</v>
      </c>
      <c r="E245" s="63">
        <v>10.28</v>
      </c>
      <c r="F245" s="112">
        <v>0</v>
      </c>
      <c r="G245" s="59">
        <v>3240</v>
      </c>
      <c r="H245" s="112">
        <v>33307.199999999997</v>
      </c>
      <c r="I245" s="59">
        <v>0</v>
      </c>
      <c r="J245" s="112">
        <v>0</v>
      </c>
      <c r="K245" s="59">
        <v>3240</v>
      </c>
      <c r="L245" s="112">
        <v>33307.199999999997</v>
      </c>
    </row>
    <row r="246" spans="1:12" x14ac:dyDescent="0.25">
      <c r="A246" s="64">
        <v>97995092</v>
      </c>
      <c r="B246" s="125" t="s">
        <v>139</v>
      </c>
      <c r="C246" s="126" t="s">
        <v>4</v>
      </c>
      <c r="D246" s="59">
        <v>0</v>
      </c>
      <c r="E246" s="63">
        <v>22</v>
      </c>
      <c r="F246" s="112">
        <v>0</v>
      </c>
      <c r="G246" s="59">
        <v>8055</v>
      </c>
      <c r="H246" s="112">
        <v>177210</v>
      </c>
      <c r="I246" s="59">
        <v>0</v>
      </c>
      <c r="J246" s="112">
        <v>0</v>
      </c>
      <c r="K246" s="59">
        <v>8055</v>
      </c>
      <c r="L246" s="112">
        <v>177210</v>
      </c>
    </row>
    <row r="247" spans="1:12" ht="15.75" thickBot="1" x14ac:dyDescent="0.3">
      <c r="A247" s="64">
        <v>99090121</v>
      </c>
      <c r="B247" s="125" t="s">
        <v>35</v>
      </c>
      <c r="C247" s="126" t="s">
        <v>4</v>
      </c>
      <c r="D247" s="59">
        <v>29835</v>
      </c>
      <c r="E247" s="63">
        <v>1.92</v>
      </c>
      <c r="F247" s="112">
        <v>57283.199999999983</v>
      </c>
      <c r="G247" s="59">
        <v>129050</v>
      </c>
      <c r="H247" s="112">
        <v>247776</v>
      </c>
      <c r="I247" s="59">
        <v>22835</v>
      </c>
      <c r="J247" s="112">
        <v>43843.199999999997</v>
      </c>
      <c r="K247" s="59">
        <v>136050</v>
      </c>
      <c r="L247" s="112">
        <v>261215.99999999994</v>
      </c>
    </row>
    <row r="248" spans="1:12" ht="15.75" thickBot="1" x14ac:dyDescent="0.3">
      <c r="A248" s="134"/>
      <c r="B248" s="135" t="s">
        <v>275</v>
      </c>
      <c r="C248" s="136"/>
      <c r="D248" s="137"/>
      <c r="E248" s="70"/>
      <c r="F248" s="113">
        <f>SUM(F2:F247)</f>
        <v>78785794.977869883</v>
      </c>
      <c r="G248" s="137"/>
      <c r="H248" s="113">
        <f>SUM(H2:H247)</f>
        <v>30923825.430784311</v>
      </c>
      <c r="I248" s="137"/>
      <c r="J248" s="113">
        <f>SUM(J2:J247)</f>
        <v>25373089.844126362</v>
      </c>
      <c r="K248" s="68"/>
      <c r="L248" s="113">
        <f>SUM(L2:L247)</f>
        <v>84336530.564527825</v>
      </c>
    </row>
    <row r="250" spans="1:12" ht="30" hidden="1" x14ac:dyDescent="0.25">
      <c r="E250" s="32"/>
      <c r="G250" s="42" t="s">
        <v>276</v>
      </c>
      <c r="H250" s="138">
        <v>23568255.909999996</v>
      </c>
      <c r="I250" s="32"/>
    </row>
    <row r="251" spans="1:12" hidden="1" x14ac:dyDescent="0.25">
      <c r="D251" s="32"/>
    </row>
    <row r="252" spans="1:12" hidden="1" x14ac:dyDescent="0.25">
      <c r="H252" s="51">
        <f>H250-H248</f>
        <v>-7355569.5207843147</v>
      </c>
    </row>
  </sheetData>
  <autoFilter ref="A1:L252"/>
  <customSheetViews>
    <customSheetView guid="{EE6FC3CD-8BA3-4C0E-9357-A17AC33DE16F}" scale="98" showAutoFilter="1" topLeftCell="A247">
      <selection activeCell="A249" sqref="A249:XFD249"/>
      <pageMargins left="0.7" right="0.7" top="0.75" bottom="0.75" header="0.3" footer="0.3"/>
      <autoFilter ref="B1:N258"/>
    </customSheetView>
    <customSheetView guid="{3310CDAD-3D47-4592-B7D9-D718736A58F5}" scale="98" showAutoFilter="1" topLeftCell="A247">
      <selection activeCell="A249" sqref="A249:XFD249"/>
      <pageMargins left="0.7" right="0.7" top="0.75" bottom="0.75" header="0.3" footer="0.3"/>
      <autoFilter ref="B1:N258"/>
    </customSheetView>
    <customSheetView guid="{A9486028-2E7B-43DA-AC24-C59B3E36748A}" scale="98" showAutoFilter="1" topLeftCell="A253">
      <selection activeCell="L254" sqref="L254"/>
      <pageMargins left="0.7" right="0.7" top="0.75" bottom="0.75" header="0.3" footer="0.3"/>
      <autoFilter ref="B1:N258"/>
    </customSheetView>
  </customSheetViews>
  <pageMargins left="0.7" right="0.7" top="0.75" bottom="0.75" header="0.3" footer="0.3"/>
  <pageSetup paperSize="9" scale="41" orientation="landscape" horizontalDpi="300" verticalDpi="30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</sheetPr>
  <dimension ref="A1:L262"/>
  <sheetViews>
    <sheetView view="pageLayout" topLeftCell="B1" zoomScaleNormal="100" workbookViewId="0">
      <selection activeCell="M9" sqref="M9"/>
    </sheetView>
  </sheetViews>
  <sheetFormatPr defaultColWidth="9.140625" defaultRowHeight="15" x14ac:dyDescent="0.25"/>
  <cols>
    <col min="1" max="1" width="9" style="3" bestFit="1" customWidth="1"/>
    <col min="2" max="2" width="51.85546875" style="3" bestFit="1" customWidth="1"/>
    <col min="3" max="3" width="4.5703125" style="3" bestFit="1" customWidth="1"/>
    <col min="4" max="4" width="14.140625" style="3" customWidth="1"/>
    <col min="5" max="5" width="11.85546875" style="3" customWidth="1"/>
    <col min="6" max="6" width="13" style="5" customWidth="1"/>
    <col min="7" max="7" width="18.85546875" style="3" customWidth="1"/>
    <col min="8" max="8" width="24.42578125" style="5" customWidth="1"/>
    <col min="9" max="9" width="16.85546875" style="3" customWidth="1"/>
    <col min="10" max="10" width="13.42578125" style="5" customWidth="1"/>
    <col min="11" max="11" width="17.85546875" style="3" customWidth="1"/>
    <col min="12" max="12" width="16.28515625" style="5" customWidth="1"/>
    <col min="13" max="13" width="12.28515625" style="3" customWidth="1"/>
    <col min="14" max="16384" width="9.140625" style="3"/>
  </cols>
  <sheetData>
    <row r="1" spans="1:12" s="6" customFormat="1" ht="45.75" thickBot="1" x14ac:dyDescent="0.3">
      <c r="A1" s="52" t="s">
        <v>0</v>
      </c>
      <c r="B1" s="53" t="s">
        <v>1</v>
      </c>
      <c r="C1" s="54" t="s">
        <v>2</v>
      </c>
      <c r="D1" s="55" t="s">
        <v>312</v>
      </c>
      <c r="E1" s="75" t="s">
        <v>284</v>
      </c>
      <c r="F1" s="111" t="s">
        <v>313</v>
      </c>
      <c r="G1" s="55" t="s">
        <v>314</v>
      </c>
      <c r="H1" s="111" t="s">
        <v>315</v>
      </c>
      <c r="I1" s="55" t="s">
        <v>316</v>
      </c>
      <c r="J1" s="111" t="s">
        <v>317</v>
      </c>
      <c r="K1" s="124" t="s">
        <v>343</v>
      </c>
      <c r="L1" s="129" t="s">
        <v>318</v>
      </c>
    </row>
    <row r="2" spans="1:12" x14ac:dyDescent="0.25">
      <c r="A2" s="64">
        <v>11810060</v>
      </c>
      <c r="B2" s="125" t="s">
        <v>104</v>
      </c>
      <c r="C2" s="126" t="s">
        <v>16</v>
      </c>
      <c r="D2" s="59">
        <v>0.24000000000000021</v>
      </c>
      <c r="E2" s="63">
        <v>5313.57</v>
      </c>
      <c r="F2" s="112">
        <v>1275.2568000000028</v>
      </c>
      <c r="G2" s="59">
        <v>0</v>
      </c>
      <c r="H2" s="112">
        <v>0</v>
      </c>
      <c r="I2" s="59">
        <v>0.24</v>
      </c>
      <c r="J2" s="112">
        <v>1275.2567999999999</v>
      </c>
      <c r="K2" s="127">
        <v>2.2204460492503131E-16</v>
      </c>
      <c r="L2" s="130">
        <v>2.9558577807620168E-12</v>
      </c>
    </row>
    <row r="3" spans="1:12" x14ac:dyDescent="0.25">
      <c r="A3" s="64">
        <v>11980000</v>
      </c>
      <c r="B3" s="125" t="s">
        <v>29</v>
      </c>
      <c r="C3" s="126" t="s">
        <v>16</v>
      </c>
      <c r="D3" s="59">
        <v>3857</v>
      </c>
      <c r="E3" s="63">
        <v>19.32</v>
      </c>
      <c r="F3" s="112">
        <v>74517.239999999991</v>
      </c>
      <c r="G3" s="59">
        <v>0</v>
      </c>
      <c r="H3" s="112">
        <v>0</v>
      </c>
      <c r="I3" s="59">
        <v>0</v>
      </c>
      <c r="J3" s="112">
        <v>0</v>
      </c>
      <c r="K3" s="59">
        <v>3857</v>
      </c>
      <c r="L3" s="112">
        <v>74517.239999999991</v>
      </c>
    </row>
    <row r="4" spans="1:12" x14ac:dyDescent="0.25">
      <c r="A4" s="64">
        <v>11980017</v>
      </c>
      <c r="B4" s="125" t="s">
        <v>15</v>
      </c>
      <c r="C4" s="126" t="s">
        <v>16</v>
      </c>
      <c r="D4" s="59">
        <v>1954</v>
      </c>
      <c r="E4" s="63">
        <v>75.650000000000006</v>
      </c>
      <c r="F4" s="112">
        <v>147820.1</v>
      </c>
      <c r="G4" s="59">
        <v>0</v>
      </c>
      <c r="H4" s="112">
        <v>0</v>
      </c>
      <c r="I4" s="59">
        <v>8</v>
      </c>
      <c r="J4" s="112">
        <v>605.20000000000005</v>
      </c>
      <c r="K4" s="59">
        <v>1946</v>
      </c>
      <c r="L4" s="112">
        <v>147214.9</v>
      </c>
    </row>
    <row r="5" spans="1:12" x14ac:dyDescent="0.25">
      <c r="A5" s="64">
        <v>12390136</v>
      </c>
      <c r="B5" s="125" t="s">
        <v>83</v>
      </c>
      <c r="C5" s="126" t="s">
        <v>4</v>
      </c>
      <c r="D5" s="59">
        <v>716</v>
      </c>
      <c r="E5" s="63">
        <v>5.49</v>
      </c>
      <c r="F5" s="112">
        <v>3930.84</v>
      </c>
      <c r="G5" s="59">
        <v>0</v>
      </c>
      <c r="H5" s="112">
        <v>0</v>
      </c>
      <c r="I5" s="59">
        <v>260</v>
      </c>
      <c r="J5" s="112">
        <v>1427.4</v>
      </c>
      <c r="K5" s="59">
        <v>456</v>
      </c>
      <c r="L5" s="112">
        <v>2503.44</v>
      </c>
    </row>
    <row r="6" spans="1:12" x14ac:dyDescent="0.25">
      <c r="A6" s="64">
        <v>12390160</v>
      </c>
      <c r="B6" s="125" t="s">
        <v>80</v>
      </c>
      <c r="C6" s="126" t="s">
        <v>4</v>
      </c>
      <c r="D6" s="59">
        <v>4998</v>
      </c>
      <c r="E6" s="63">
        <v>12.62</v>
      </c>
      <c r="F6" s="112">
        <v>63074.759999999987</v>
      </c>
      <c r="G6" s="59">
        <v>0</v>
      </c>
      <c r="H6" s="112">
        <v>0</v>
      </c>
      <c r="I6" s="59">
        <v>50</v>
      </c>
      <c r="J6" s="112">
        <v>631</v>
      </c>
      <c r="K6" s="59">
        <v>4948</v>
      </c>
      <c r="L6" s="112">
        <v>62443.759999999987</v>
      </c>
    </row>
    <row r="7" spans="1:12" x14ac:dyDescent="0.25">
      <c r="A7" s="64">
        <v>12413331</v>
      </c>
      <c r="B7" s="125" t="s">
        <v>207</v>
      </c>
      <c r="C7" s="126" t="s">
        <v>4</v>
      </c>
      <c r="D7" s="59">
        <v>8200</v>
      </c>
      <c r="E7" s="63">
        <v>5.78</v>
      </c>
      <c r="F7" s="112">
        <v>47396.000000000015</v>
      </c>
      <c r="G7" s="59">
        <v>0</v>
      </c>
      <c r="H7" s="112">
        <v>0</v>
      </c>
      <c r="I7" s="59">
        <v>0</v>
      </c>
      <c r="J7" s="112">
        <v>0</v>
      </c>
      <c r="K7" s="59">
        <v>8200</v>
      </c>
      <c r="L7" s="112">
        <v>47396.000000000015</v>
      </c>
    </row>
    <row r="8" spans="1:12" x14ac:dyDescent="0.25">
      <c r="A8" s="64">
        <v>12490178</v>
      </c>
      <c r="B8" s="125" t="s">
        <v>148</v>
      </c>
      <c r="C8" s="126" t="s">
        <v>4</v>
      </c>
      <c r="D8" s="59">
        <v>28895</v>
      </c>
      <c r="E8" s="63">
        <v>10.37</v>
      </c>
      <c r="F8" s="112">
        <v>299641.15000000002</v>
      </c>
      <c r="G8" s="59">
        <v>0</v>
      </c>
      <c r="H8" s="112">
        <v>0</v>
      </c>
      <c r="I8" s="59">
        <v>2201</v>
      </c>
      <c r="J8" s="112">
        <v>22824.37</v>
      </c>
      <c r="K8" s="59">
        <v>26694</v>
      </c>
      <c r="L8" s="112">
        <v>276816.78000000003</v>
      </c>
    </row>
    <row r="9" spans="1:12" x14ac:dyDescent="0.25">
      <c r="A9" s="64">
        <v>13580000</v>
      </c>
      <c r="B9" s="125" t="s">
        <v>103</v>
      </c>
      <c r="C9" s="126" t="s">
        <v>97</v>
      </c>
      <c r="D9" s="59">
        <v>102422.31200000003</v>
      </c>
      <c r="E9" s="63">
        <v>145</v>
      </c>
      <c r="F9" s="112">
        <v>14851235.240000002</v>
      </c>
      <c r="G9" s="59">
        <v>53181</v>
      </c>
      <c r="H9" s="112">
        <v>7711245</v>
      </c>
      <c r="I9" s="59">
        <v>59100.616000000009</v>
      </c>
      <c r="J9" s="112">
        <v>8569589.3200000022</v>
      </c>
      <c r="K9" s="59">
        <v>96502.696000000025</v>
      </c>
      <c r="L9" s="112">
        <v>13992890.92</v>
      </c>
    </row>
    <row r="10" spans="1:12" x14ac:dyDescent="0.25">
      <c r="A10" s="64">
        <v>13580025</v>
      </c>
      <c r="B10" s="125" t="s">
        <v>120</v>
      </c>
      <c r="C10" s="126" t="s">
        <v>97</v>
      </c>
      <c r="D10" s="59">
        <v>10600.248</v>
      </c>
      <c r="E10" s="63">
        <v>145</v>
      </c>
      <c r="F10" s="112">
        <v>1537035.96</v>
      </c>
      <c r="G10" s="59">
        <v>0</v>
      </c>
      <c r="H10" s="112">
        <v>0</v>
      </c>
      <c r="I10" s="59">
        <v>4000</v>
      </c>
      <c r="J10" s="112">
        <v>580000</v>
      </c>
      <c r="K10" s="59">
        <v>6600.2479999999996</v>
      </c>
      <c r="L10" s="112">
        <v>957035.96</v>
      </c>
    </row>
    <row r="11" spans="1:12" x14ac:dyDescent="0.25">
      <c r="A11" s="64">
        <v>13580058</v>
      </c>
      <c r="B11" s="125" t="s">
        <v>96</v>
      </c>
      <c r="C11" s="126" t="s">
        <v>97</v>
      </c>
      <c r="D11" s="59">
        <v>4.04</v>
      </c>
      <c r="E11" s="63">
        <v>145</v>
      </c>
      <c r="F11" s="112">
        <v>585.79999999999995</v>
      </c>
      <c r="G11" s="59">
        <v>0</v>
      </c>
      <c r="H11" s="112">
        <v>0</v>
      </c>
      <c r="I11" s="59">
        <v>0</v>
      </c>
      <c r="J11" s="112">
        <v>0</v>
      </c>
      <c r="K11" s="59">
        <v>4.04</v>
      </c>
      <c r="L11" s="112">
        <v>585.79999999999995</v>
      </c>
    </row>
    <row r="12" spans="1:12" x14ac:dyDescent="0.25">
      <c r="A12" s="64">
        <v>13711074</v>
      </c>
      <c r="B12" s="125" t="s">
        <v>99</v>
      </c>
      <c r="C12" s="126" t="s">
        <v>4</v>
      </c>
      <c r="D12" s="59">
        <v>23203</v>
      </c>
      <c r="E12" s="63">
        <v>4.18</v>
      </c>
      <c r="F12" s="112">
        <v>96988.539999999979</v>
      </c>
      <c r="G12" s="59">
        <v>0</v>
      </c>
      <c r="H12" s="112">
        <v>0</v>
      </c>
      <c r="I12" s="59">
        <v>0</v>
      </c>
      <c r="J12" s="112">
        <v>0</v>
      </c>
      <c r="K12" s="59">
        <v>23203</v>
      </c>
      <c r="L12" s="112">
        <v>96988.539999999979</v>
      </c>
    </row>
    <row r="13" spans="1:12" x14ac:dyDescent="0.25">
      <c r="A13" s="64">
        <v>13790125</v>
      </c>
      <c r="B13" s="125" t="s">
        <v>127</v>
      </c>
      <c r="C13" s="126" t="s">
        <v>4</v>
      </c>
      <c r="D13" s="59">
        <v>65501</v>
      </c>
      <c r="E13" s="63">
        <v>4.22</v>
      </c>
      <c r="F13" s="112">
        <v>276414.21999999997</v>
      </c>
      <c r="G13" s="59">
        <v>193798</v>
      </c>
      <c r="H13" s="112">
        <v>817827.55999999994</v>
      </c>
      <c r="I13" s="59">
        <v>32669</v>
      </c>
      <c r="J13" s="112">
        <v>137863.18</v>
      </c>
      <c r="K13" s="59">
        <v>226630</v>
      </c>
      <c r="L13" s="112">
        <v>956378.59999999986</v>
      </c>
    </row>
    <row r="14" spans="1:12" x14ac:dyDescent="0.25">
      <c r="A14" s="64">
        <v>15044382</v>
      </c>
      <c r="B14" s="125" t="s">
        <v>249</v>
      </c>
      <c r="C14" s="126" t="s">
        <v>14</v>
      </c>
      <c r="D14" s="59">
        <v>20000</v>
      </c>
      <c r="E14" s="63">
        <v>1.222539</v>
      </c>
      <c r="F14" s="112">
        <v>24450.780000000002</v>
      </c>
      <c r="G14" s="59">
        <v>0</v>
      </c>
      <c r="H14" s="112">
        <v>0</v>
      </c>
      <c r="I14" s="59">
        <v>20000</v>
      </c>
      <c r="J14" s="112">
        <v>24450.780000000002</v>
      </c>
      <c r="K14" s="59">
        <v>0</v>
      </c>
      <c r="L14" s="112">
        <v>0</v>
      </c>
    </row>
    <row r="15" spans="1:12" x14ac:dyDescent="0.25">
      <c r="A15" s="64">
        <v>15090444</v>
      </c>
      <c r="B15" s="125" t="s">
        <v>168</v>
      </c>
      <c r="C15" s="126" t="s">
        <v>4</v>
      </c>
      <c r="D15" s="59">
        <v>1216</v>
      </c>
      <c r="E15" s="63">
        <v>93.04</v>
      </c>
      <c r="F15" s="112">
        <v>113136.64000000001</v>
      </c>
      <c r="G15" s="59">
        <v>0</v>
      </c>
      <c r="H15" s="112">
        <v>0</v>
      </c>
      <c r="I15" s="59">
        <v>774</v>
      </c>
      <c r="J15" s="112">
        <v>72012.960000000006</v>
      </c>
      <c r="K15" s="59">
        <v>442</v>
      </c>
      <c r="L15" s="112">
        <v>41123.680000000008</v>
      </c>
    </row>
    <row r="16" spans="1:12" x14ac:dyDescent="0.25">
      <c r="A16" s="64">
        <v>15090452</v>
      </c>
      <c r="B16" s="125" t="s">
        <v>244</v>
      </c>
      <c r="C16" s="126" t="s">
        <v>16</v>
      </c>
      <c r="D16" s="59">
        <v>1230</v>
      </c>
      <c r="E16" s="63">
        <v>194.73872913816689</v>
      </c>
      <c r="F16" s="112">
        <v>239528.6368399451</v>
      </c>
      <c r="G16" s="59">
        <v>0</v>
      </c>
      <c r="H16" s="112">
        <v>0</v>
      </c>
      <c r="I16" s="59">
        <v>0</v>
      </c>
      <c r="J16" s="112">
        <v>0</v>
      </c>
      <c r="K16" s="59">
        <v>1230</v>
      </c>
      <c r="L16" s="112">
        <v>239528.6368399451</v>
      </c>
    </row>
    <row r="17" spans="1:12" x14ac:dyDescent="0.25">
      <c r="A17" s="64">
        <v>15790104</v>
      </c>
      <c r="B17" s="125" t="s">
        <v>123</v>
      </c>
      <c r="C17" s="126" t="s">
        <v>4</v>
      </c>
      <c r="D17" s="59">
        <v>746</v>
      </c>
      <c r="E17" s="63">
        <v>268.26</v>
      </c>
      <c r="F17" s="112">
        <v>200121.96000000002</v>
      </c>
      <c r="G17" s="59">
        <v>0</v>
      </c>
      <c r="H17" s="112">
        <v>0</v>
      </c>
      <c r="I17" s="59">
        <v>115</v>
      </c>
      <c r="J17" s="112">
        <v>30849.899999999998</v>
      </c>
      <c r="K17" s="59">
        <v>631</v>
      </c>
      <c r="L17" s="112">
        <v>169272.06000000003</v>
      </c>
    </row>
    <row r="18" spans="1:12" x14ac:dyDescent="0.25">
      <c r="A18" s="64">
        <v>15790200</v>
      </c>
      <c r="B18" s="125" t="s">
        <v>100</v>
      </c>
      <c r="C18" s="126" t="s">
        <v>4</v>
      </c>
      <c r="D18" s="59">
        <v>452</v>
      </c>
      <c r="E18" s="63">
        <v>473.82</v>
      </c>
      <c r="F18" s="112">
        <v>214166.64</v>
      </c>
      <c r="G18" s="59">
        <v>494</v>
      </c>
      <c r="H18" s="112">
        <v>234067.08</v>
      </c>
      <c r="I18" s="59">
        <v>200</v>
      </c>
      <c r="J18" s="112">
        <v>94764</v>
      </c>
      <c r="K18" s="59">
        <v>746</v>
      </c>
      <c r="L18" s="112">
        <v>353469.72</v>
      </c>
    </row>
    <row r="19" spans="1:12" x14ac:dyDescent="0.25">
      <c r="A19" s="64">
        <v>16290250</v>
      </c>
      <c r="B19" s="125" t="s">
        <v>185</v>
      </c>
      <c r="C19" s="126" t="s">
        <v>4</v>
      </c>
      <c r="D19" s="59">
        <v>457</v>
      </c>
      <c r="E19" s="63">
        <v>543.9</v>
      </c>
      <c r="F19" s="112">
        <v>248562.30000000005</v>
      </c>
      <c r="G19" s="59">
        <v>494</v>
      </c>
      <c r="H19" s="112">
        <v>268686.59999999998</v>
      </c>
      <c r="I19" s="59">
        <v>475</v>
      </c>
      <c r="J19" s="112">
        <v>258352.5</v>
      </c>
      <c r="K19" s="59">
        <v>476</v>
      </c>
      <c r="L19" s="112">
        <v>258896.40000000002</v>
      </c>
    </row>
    <row r="20" spans="1:12" x14ac:dyDescent="0.25">
      <c r="A20" s="64">
        <v>17590225</v>
      </c>
      <c r="B20" s="125" t="s">
        <v>85</v>
      </c>
      <c r="C20" s="126" t="s">
        <v>4</v>
      </c>
      <c r="D20" s="59">
        <v>127686</v>
      </c>
      <c r="E20" s="63">
        <v>3.96</v>
      </c>
      <c r="F20" s="112">
        <v>505636.56000000006</v>
      </c>
      <c r="G20" s="59">
        <v>0</v>
      </c>
      <c r="H20" s="112">
        <v>0</v>
      </c>
      <c r="I20" s="59">
        <v>4750</v>
      </c>
      <c r="J20" s="112">
        <v>18810</v>
      </c>
      <c r="K20" s="59">
        <v>122936</v>
      </c>
      <c r="L20" s="112">
        <v>486826.56000000006</v>
      </c>
    </row>
    <row r="21" spans="1:12" x14ac:dyDescent="0.25">
      <c r="A21" s="64">
        <v>20123118</v>
      </c>
      <c r="B21" s="125" t="s">
        <v>198</v>
      </c>
      <c r="C21" s="126" t="s">
        <v>4</v>
      </c>
      <c r="D21" s="59">
        <v>0</v>
      </c>
      <c r="E21" s="63">
        <v>302.10000000000002</v>
      </c>
      <c r="F21" s="112">
        <v>0</v>
      </c>
      <c r="G21" s="59">
        <v>1132</v>
      </c>
      <c r="H21" s="112">
        <v>341977.2</v>
      </c>
      <c r="I21" s="59">
        <v>0</v>
      </c>
      <c r="J21" s="112">
        <v>0</v>
      </c>
      <c r="K21" s="59">
        <v>1132</v>
      </c>
      <c r="L21" s="112">
        <v>341977.2</v>
      </c>
    </row>
    <row r="22" spans="1:12" x14ac:dyDescent="0.25">
      <c r="A22" s="64">
        <v>20190215</v>
      </c>
      <c r="B22" s="125" t="s">
        <v>229</v>
      </c>
      <c r="C22" s="126" t="s">
        <v>4</v>
      </c>
      <c r="D22" s="59">
        <v>33900</v>
      </c>
      <c r="E22" s="63">
        <v>3.97</v>
      </c>
      <c r="F22" s="112">
        <v>134583</v>
      </c>
      <c r="G22" s="59">
        <v>0</v>
      </c>
      <c r="H22" s="112">
        <v>0</v>
      </c>
      <c r="I22" s="59">
        <v>7900</v>
      </c>
      <c r="J22" s="112">
        <v>31363</v>
      </c>
      <c r="K22" s="59">
        <v>26000</v>
      </c>
      <c r="L22" s="112">
        <v>103220</v>
      </c>
    </row>
    <row r="23" spans="1:12" x14ac:dyDescent="0.25">
      <c r="A23" s="64">
        <v>20411074</v>
      </c>
      <c r="B23" s="125" t="s">
        <v>247</v>
      </c>
      <c r="C23" s="126" t="s">
        <v>4</v>
      </c>
      <c r="D23" s="59">
        <v>3000</v>
      </c>
      <c r="E23" s="63">
        <v>5.6643535947712431</v>
      </c>
      <c r="F23" s="112">
        <v>16993.06078431373</v>
      </c>
      <c r="G23" s="59">
        <v>0</v>
      </c>
      <c r="H23" s="112">
        <v>0</v>
      </c>
      <c r="I23" s="59">
        <v>2550</v>
      </c>
      <c r="J23" s="112">
        <v>14444.101666666669</v>
      </c>
      <c r="K23" s="59">
        <v>450</v>
      </c>
      <c r="L23" s="112">
        <v>2548.9591176470603</v>
      </c>
    </row>
    <row r="24" spans="1:12" x14ac:dyDescent="0.25">
      <c r="A24" s="64">
        <v>20411113</v>
      </c>
      <c r="B24" s="125" t="s">
        <v>159</v>
      </c>
      <c r="C24" s="126" t="s">
        <v>4</v>
      </c>
      <c r="D24" s="59">
        <v>0</v>
      </c>
      <c r="E24" s="63">
        <v>6.25</v>
      </c>
      <c r="F24" s="112">
        <v>0</v>
      </c>
      <c r="G24" s="59">
        <v>0</v>
      </c>
      <c r="H24" s="112">
        <v>0</v>
      </c>
      <c r="I24" s="59">
        <v>0</v>
      </c>
      <c r="J24" s="112">
        <v>0</v>
      </c>
      <c r="K24" s="59">
        <v>0</v>
      </c>
      <c r="L24" s="112">
        <v>0</v>
      </c>
    </row>
    <row r="25" spans="1:12" x14ac:dyDescent="0.25">
      <c r="A25" s="64">
        <v>20411218</v>
      </c>
      <c r="B25" s="125" t="s">
        <v>151</v>
      </c>
      <c r="C25" s="126" t="s">
        <v>4</v>
      </c>
      <c r="D25" s="59">
        <v>0</v>
      </c>
      <c r="E25" s="63">
        <v>6.49</v>
      </c>
      <c r="F25" s="112">
        <v>0</v>
      </c>
      <c r="G25" s="59">
        <v>0</v>
      </c>
      <c r="H25" s="112">
        <v>0</v>
      </c>
      <c r="I25" s="59">
        <v>0</v>
      </c>
      <c r="J25" s="112">
        <v>0</v>
      </c>
      <c r="K25" s="59">
        <v>0</v>
      </c>
      <c r="L25" s="112">
        <v>0</v>
      </c>
    </row>
    <row r="26" spans="1:12" x14ac:dyDescent="0.25">
      <c r="A26" s="64">
        <v>20414113</v>
      </c>
      <c r="B26" s="125" t="s">
        <v>158</v>
      </c>
      <c r="C26" s="126" t="s">
        <v>4</v>
      </c>
      <c r="D26" s="59">
        <v>0</v>
      </c>
      <c r="E26" s="63">
        <v>56.71</v>
      </c>
      <c r="F26" s="112">
        <v>0</v>
      </c>
      <c r="G26" s="59">
        <v>0</v>
      </c>
      <c r="H26" s="112">
        <v>0</v>
      </c>
      <c r="I26" s="59">
        <v>0</v>
      </c>
      <c r="J26" s="112">
        <v>0</v>
      </c>
      <c r="K26" s="59">
        <v>0</v>
      </c>
      <c r="L26" s="112">
        <v>0</v>
      </c>
    </row>
    <row r="27" spans="1:12" x14ac:dyDescent="0.25">
      <c r="A27" s="64">
        <v>20490117</v>
      </c>
      <c r="B27" s="125" t="s">
        <v>44</v>
      </c>
      <c r="C27" s="126" t="s">
        <v>4</v>
      </c>
      <c r="D27" s="59">
        <v>250012</v>
      </c>
      <c r="E27" s="63">
        <v>6.25</v>
      </c>
      <c r="F27" s="112">
        <v>1562575</v>
      </c>
      <c r="G27" s="59">
        <v>0</v>
      </c>
      <c r="H27" s="112">
        <v>0</v>
      </c>
      <c r="I27" s="59">
        <v>178929</v>
      </c>
      <c r="J27" s="112">
        <v>1118306.25</v>
      </c>
      <c r="K27" s="59">
        <v>71083</v>
      </c>
      <c r="L27" s="112">
        <v>444268.75</v>
      </c>
    </row>
    <row r="28" spans="1:12" x14ac:dyDescent="0.25">
      <c r="A28" s="64">
        <v>20490205</v>
      </c>
      <c r="B28" s="125" t="s">
        <v>199</v>
      </c>
      <c r="C28" s="126" t="s">
        <v>4</v>
      </c>
      <c r="D28" s="59">
        <v>0</v>
      </c>
      <c r="E28" s="63">
        <v>3.87</v>
      </c>
      <c r="F28" s="112">
        <v>0</v>
      </c>
      <c r="G28" s="59">
        <v>97720</v>
      </c>
      <c r="H28" s="112">
        <v>378176.4</v>
      </c>
      <c r="I28" s="59">
        <v>36700</v>
      </c>
      <c r="J28" s="112">
        <v>142029</v>
      </c>
      <c r="K28" s="59">
        <v>61020</v>
      </c>
      <c r="L28" s="112">
        <v>236147.40000000002</v>
      </c>
    </row>
    <row r="29" spans="1:12" x14ac:dyDescent="0.25">
      <c r="A29" s="64">
        <v>20522176</v>
      </c>
      <c r="B29" s="125" t="s">
        <v>161</v>
      </c>
      <c r="C29" s="126" t="s">
        <v>14</v>
      </c>
      <c r="D29" s="59">
        <v>0</v>
      </c>
      <c r="E29" s="63">
        <v>5.97</v>
      </c>
      <c r="F29" s="112">
        <v>0</v>
      </c>
      <c r="G29" s="59">
        <v>0</v>
      </c>
      <c r="H29" s="112">
        <v>0</v>
      </c>
      <c r="I29" s="59">
        <v>0</v>
      </c>
      <c r="J29" s="112">
        <v>0</v>
      </c>
      <c r="K29" s="59">
        <v>0</v>
      </c>
      <c r="L29" s="112">
        <v>0</v>
      </c>
    </row>
    <row r="30" spans="1:12" x14ac:dyDescent="0.25">
      <c r="A30" s="64">
        <v>20522256</v>
      </c>
      <c r="B30" s="125" t="s">
        <v>62</v>
      </c>
      <c r="C30" s="126" t="s">
        <v>14</v>
      </c>
      <c r="D30" s="59">
        <v>0</v>
      </c>
      <c r="E30" s="63">
        <v>2.58</v>
      </c>
      <c r="F30" s="112">
        <v>0</v>
      </c>
      <c r="G30" s="59">
        <v>0</v>
      </c>
      <c r="H30" s="112">
        <v>0</v>
      </c>
      <c r="I30" s="59">
        <v>0</v>
      </c>
      <c r="J30" s="112">
        <v>0</v>
      </c>
      <c r="K30" s="59">
        <v>0</v>
      </c>
      <c r="L30" s="112">
        <v>0</v>
      </c>
    </row>
    <row r="31" spans="1:12" x14ac:dyDescent="0.25">
      <c r="A31" s="64">
        <v>20524028</v>
      </c>
      <c r="B31" s="125" t="s">
        <v>224</v>
      </c>
      <c r="C31" s="126" t="s">
        <v>14</v>
      </c>
      <c r="D31" s="59">
        <v>0</v>
      </c>
      <c r="E31" s="63">
        <v>3.13</v>
      </c>
      <c r="F31" s="112">
        <v>0</v>
      </c>
      <c r="G31" s="59">
        <v>0</v>
      </c>
      <c r="H31" s="112">
        <v>0</v>
      </c>
      <c r="I31" s="59">
        <v>0</v>
      </c>
      <c r="J31" s="112">
        <v>0</v>
      </c>
      <c r="K31" s="59">
        <v>0</v>
      </c>
      <c r="L31" s="112">
        <v>0</v>
      </c>
    </row>
    <row r="32" spans="1:12" x14ac:dyDescent="0.25">
      <c r="A32" s="64">
        <v>20524116</v>
      </c>
      <c r="B32" s="125" t="s">
        <v>231</v>
      </c>
      <c r="C32" s="126" t="s">
        <v>14</v>
      </c>
      <c r="D32" s="59">
        <v>928300</v>
      </c>
      <c r="E32" s="63">
        <v>3.14</v>
      </c>
      <c r="F32" s="112">
        <v>2914862</v>
      </c>
      <c r="G32" s="59">
        <v>215100</v>
      </c>
      <c r="H32" s="112">
        <v>675414</v>
      </c>
      <c r="I32" s="59">
        <v>506600</v>
      </c>
      <c r="J32" s="112">
        <v>1590724</v>
      </c>
      <c r="K32" s="59">
        <v>636800</v>
      </c>
      <c r="L32" s="112">
        <v>1999552</v>
      </c>
    </row>
    <row r="33" spans="1:12" x14ac:dyDescent="0.25">
      <c r="A33" s="64">
        <v>20524124</v>
      </c>
      <c r="B33" s="125" t="s">
        <v>252</v>
      </c>
      <c r="C33" s="126" t="s">
        <v>14</v>
      </c>
      <c r="D33" s="59">
        <v>75000</v>
      </c>
      <c r="E33" s="63">
        <v>1.9011308000000009</v>
      </c>
      <c r="F33" s="112">
        <v>142584.81000000006</v>
      </c>
      <c r="G33" s="59">
        <v>0</v>
      </c>
      <c r="H33" s="112">
        <v>0</v>
      </c>
      <c r="I33" s="59">
        <v>0</v>
      </c>
      <c r="J33" s="112">
        <v>0</v>
      </c>
      <c r="K33" s="59">
        <v>75000</v>
      </c>
      <c r="L33" s="112">
        <v>142584.81000000006</v>
      </c>
    </row>
    <row r="34" spans="1:12" x14ac:dyDescent="0.25">
      <c r="A34" s="64">
        <v>20532178</v>
      </c>
      <c r="B34" s="125" t="s">
        <v>187</v>
      </c>
      <c r="C34" s="126" t="s">
        <v>14</v>
      </c>
      <c r="D34" s="59">
        <v>48800</v>
      </c>
      <c r="E34" s="63">
        <v>9.43</v>
      </c>
      <c r="F34" s="112">
        <v>460184.00000000047</v>
      </c>
      <c r="G34" s="59">
        <v>0</v>
      </c>
      <c r="H34" s="112">
        <v>0</v>
      </c>
      <c r="I34" s="59">
        <v>0</v>
      </c>
      <c r="J34" s="112">
        <v>0</v>
      </c>
      <c r="K34" s="59">
        <v>48800</v>
      </c>
      <c r="L34" s="112">
        <v>460184.00000000047</v>
      </c>
    </row>
    <row r="35" spans="1:12" x14ac:dyDescent="0.25">
      <c r="A35" s="64">
        <v>20590263</v>
      </c>
      <c r="B35" s="125" t="s">
        <v>147</v>
      </c>
      <c r="C35" s="126" t="s">
        <v>4</v>
      </c>
      <c r="D35" s="59">
        <v>20693</v>
      </c>
      <c r="E35" s="63">
        <v>81.239999999999995</v>
      </c>
      <c r="F35" s="112">
        <v>1681099.3199999998</v>
      </c>
      <c r="G35" s="59">
        <v>0</v>
      </c>
      <c r="H35" s="112">
        <v>0</v>
      </c>
      <c r="I35" s="59">
        <v>4655</v>
      </c>
      <c r="J35" s="112">
        <v>378172.19999999995</v>
      </c>
      <c r="K35" s="59">
        <v>16038</v>
      </c>
      <c r="L35" s="112">
        <v>1302927.1199999999</v>
      </c>
    </row>
    <row r="36" spans="1:12" x14ac:dyDescent="0.25">
      <c r="A36" s="64">
        <v>20711077</v>
      </c>
      <c r="B36" s="125" t="s">
        <v>11</v>
      </c>
      <c r="C36" s="126" t="s">
        <v>4</v>
      </c>
      <c r="D36" s="59">
        <v>18950</v>
      </c>
      <c r="E36" s="63">
        <v>3.41</v>
      </c>
      <c r="F36" s="112">
        <v>64619.5</v>
      </c>
      <c r="G36" s="59">
        <v>0</v>
      </c>
      <c r="H36" s="112">
        <v>0</v>
      </c>
      <c r="I36" s="59">
        <v>6000</v>
      </c>
      <c r="J36" s="112">
        <v>20460</v>
      </c>
      <c r="K36" s="59">
        <v>12950</v>
      </c>
      <c r="L36" s="112">
        <v>44159.5</v>
      </c>
    </row>
    <row r="37" spans="1:12" x14ac:dyDescent="0.25">
      <c r="A37" s="64">
        <v>20721070</v>
      </c>
      <c r="B37" s="125" t="s">
        <v>82</v>
      </c>
      <c r="C37" s="126" t="s">
        <v>4</v>
      </c>
      <c r="D37" s="59">
        <v>5200</v>
      </c>
      <c r="E37" s="63">
        <v>2.79</v>
      </c>
      <c r="F37" s="112">
        <v>14508</v>
      </c>
      <c r="G37" s="59">
        <v>0</v>
      </c>
      <c r="H37" s="112">
        <v>0</v>
      </c>
      <c r="I37" s="59">
        <v>5200</v>
      </c>
      <c r="J37" s="112">
        <v>14508</v>
      </c>
      <c r="K37" s="59">
        <v>0</v>
      </c>
      <c r="L37" s="112">
        <v>0</v>
      </c>
    </row>
    <row r="38" spans="1:12" x14ac:dyDescent="0.25">
      <c r="A38" s="64">
        <v>20722032</v>
      </c>
      <c r="B38" s="125" t="s">
        <v>250</v>
      </c>
      <c r="C38" s="126" t="s">
        <v>4</v>
      </c>
      <c r="D38" s="59">
        <v>24750</v>
      </c>
      <c r="E38" s="63">
        <v>3.9753026262626259</v>
      </c>
      <c r="F38" s="112">
        <v>98388.739999999991</v>
      </c>
      <c r="G38" s="59">
        <v>0</v>
      </c>
      <c r="H38" s="112">
        <v>0</v>
      </c>
      <c r="I38" s="59">
        <v>0</v>
      </c>
      <c r="J38" s="112">
        <v>0</v>
      </c>
      <c r="K38" s="59">
        <v>24750</v>
      </c>
      <c r="L38" s="112">
        <v>98388.739999999991</v>
      </c>
    </row>
    <row r="39" spans="1:12" ht="13.9" customHeight="1" x14ac:dyDescent="0.25">
      <c r="A39" s="64">
        <v>20723115</v>
      </c>
      <c r="B39" s="125" t="s">
        <v>218</v>
      </c>
      <c r="C39" s="126" t="s">
        <v>4</v>
      </c>
      <c r="D39" s="59">
        <v>4216</v>
      </c>
      <c r="E39" s="63">
        <v>234.02</v>
      </c>
      <c r="F39" s="112">
        <v>986628.32000000007</v>
      </c>
      <c r="G39" s="59">
        <v>2976</v>
      </c>
      <c r="H39" s="112">
        <v>696443.52</v>
      </c>
      <c r="I39" s="59">
        <v>4216</v>
      </c>
      <c r="J39" s="112">
        <v>986628.32000000007</v>
      </c>
      <c r="K39" s="59">
        <v>2976</v>
      </c>
      <c r="L39" s="112">
        <v>696443.52</v>
      </c>
    </row>
    <row r="40" spans="1:12" x14ac:dyDescent="0.25">
      <c r="A40" s="64">
        <v>20790225</v>
      </c>
      <c r="B40" s="125" t="s">
        <v>204</v>
      </c>
      <c r="C40" s="126" t="s">
        <v>4</v>
      </c>
      <c r="D40" s="59">
        <v>511</v>
      </c>
      <c r="E40" s="63">
        <v>3.46</v>
      </c>
      <c r="F40" s="112">
        <v>1768.0599999999977</v>
      </c>
      <c r="G40" s="59">
        <v>0</v>
      </c>
      <c r="H40" s="112">
        <v>0</v>
      </c>
      <c r="I40" s="59">
        <v>511</v>
      </c>
      <c r="J40" s="112">
        <v>1768.06</v>
      </c>
      <c r="K40" s="59">
        <v>0</v>
      </c>
      <c r="L40" s="112">
        <v>-2.2737367544323206E-12</v>
      </c>
    </row>
    <row r="41" spans="1:12" x14ac:dyDescent="0.25">
      <c r="A41" s="64">
        <v>20790316</v>
      </c>
      <c r="B41" s="125" t="s">
        <v>134</v>
      </c>
      <c r="C41" s="126" t="s">
        <v>4</v>
      </c>
      <c r="D41" s="59">
        <v>0</v>
      </c>
      <c r="E41" s="63">
        <v>3</v>
      </c>
      <c r="F41" s="112">
        <v>0</v>
      </c>
      <c r="G41" s="59">
        <v>544712</v>
      </c>
      <c r="H41" s="112">
        <v>1634136</v>
      </c>
      <c r="I41" s="59">
        <v>420904</v>
      </c>
      <c r="J41" s="112">
        <v>1262712</v>
      </c>
      <c r="K41" s="59">
        <v>123808</v>
      </c>
      <c r="L41" s="112">
        <v>371424</v>
      </c>
    </row>
    <row r="42" spans="1:12" x14ac:dyDescent="0.25">
      <c r="A42" s="64">
        <v>21022036</v>
      </c>
      <c r="B42" s="125" t="s">
        <v>219</v>
      </c>
      <c r="C42" s="126" t="s">
        <v>14</v>
      </c>
      <c r="D42" s="59">
        <v>40000</v>
      </c>
      <c r="E42" s="63">
        <v>1.45</v>
      </c>
      <c r="F42" s="112">
        <v>58000</v>
      </c>
      <c r="G42" s="59">
        <v>0</v>
      </c>
      <c r="H42" s="112">
        <v>0</v>
      </c>
      <c r="I42" s="59">
        <v>0</v>
      </c>
      <c r="J42" s="112">
        <v>0</v>
      </c>
      <c r="K42" s="59">
        <v>40000</v>
      </c>
      <c r="L42" s="112">
        <v>58000</v>
      </c>
    </row>
    <row r="43" spans="1:12" x14ac:dyDescent="0.25">
      <c r="A43" s="64">
        <v>21022173</v>
      </c>
      <c r="B43" s="125" t="s">
        <v>208</v>
      </c>
      <c r="C43" s="126" t="s">
        <v>14</v>
      </c>
      <c r="D43" s="59">
        <v>0</v>
      </c>
      <c r="E43" s="63">
        <v>2.95</v>
      </c>
      <c r="F43" s="112">
        <v>0</v>
      </c>
      <c r="G43" s="59">
        <v>34860</v>
      </c>
      <c r="H43" s="112">
        <v>102837</v>
      </c>
      <c r="I43" s="59">
        <v>0</v>
      </c>
      <c r="J43" s="112">
        <v>0</v>
      </c>
      <c r="K43" s="59">
        <v>34860</v>
      </c>
      <c r="L43" s="112">
        <v>102837</v>
      </c>
    </row>
    <row r="44" spans="1:12" x14ac:dyDescent="0.25">
      <c r="A44" s="64">
        <v>21031156</v>
      </c>
      <c r="B44" s="125" t="s">
        <v>237</v>
      </c>
      <c r="C44" s="126" t="s">
        <v>14</v>
      </c>
      <c r="D44" s="59">
        <v>0</v>
      </c>
      <c r="E44" s="63">
        <v>2.5</v>
      </c>
      <c r="F44" s="112">
        <v>0</v>
      </c>
      <c r="G44" s="59">
        <v>45783</v>
      </c>
      <c r="H44" s="112">
        <v>114457.5</v>
      </c>
      <c r="I44" s="59">
        <v>45783</v>
      </c>
      <c r="J44" s="112">
        <v>114457.5</v>
      </c>
      <c r="K44" s="59">
        <v>0</v>
      </c>
      <c r="L44" s="112">
        <v>0</v>
      </c>
    </row>
    <row r="45" spans="1:12" x14ac:dyDescent="0.25">
      <c r="A45" s="64">
        <v>21032175</v>
      </c>
      <c r="B45" s="125" t="s">
        <v>265</v>
      </c>
      <c r="C45" s="126" t="s">
        <v>14</v>
      </c>
      <c r="D45" s="59">
        <v>0</v>
      </c>
      <c r="E45" s="63">
        <v>3.5</v>
      </c>
      <c r="F45" s="112">
        <v>0</v>
      </c>
      <c r="G45" s="59">
        <v>52930</v>
      </c>
      <c r="H45" s="112">
        <v>185255</v>
      </c>
      <c r="I45" s="59">
        <v>0</v>
      </c>
      <c r="J45" s="112">
        <v>0</v>
      </c>
      <c r="K45" s="59">
        <v>52930</v>
      </c>
      <c r="L45" s="112">
        <v>185255</v>
      </c>
    </row>
    <row r="46" spans="1:12" x14ac:dyDescent="0.25">
      <c r="A46" s="64">
        <v>21034180</v>
      </c>
      <c r="B46" s="125" t="s">
        <v>260</v>
      </c>
      <c r="C46" s="126" t="s">
        <v>14</v>
      </c>
      <c r="D46" s="59">
        <v>0</v>
      </c>
      <c r="E46" s="63">
        <v>1.5934774</v>
      </c>
      <c r="F46" s="112">
        <v>0</v>
      </c>
      <c r="G46" s="59">
        <v>50000</v>
      </c>
      <c r="H46" s="112">
        <v>79673.87</v>
      </c>
      <c r="I46" s="59">
        <v>0</v>
      </c>
      <c r="J46" s="112">
        <v>0</v>
      </c>
      <c r="K46" s="59">
        <v>50000</v>
      </c>
      <c r="L46" s="112">
        <v>79673.87</v>
      </c>
    </row>
    <row r="47" spans="1:12" x14ac:dyDescent="0.25">
      <c r="A47" s="64">
        <v>21034236</v>
      </c>
      <c r="B47" s="125" t="s">
        <v>220</v>
      </c>
      <c r="C47" s="126" t="s">
        <v>14</v>
      </c>
      <c r="D47" s="59">
        <v>67950</v>
      </c>
      <c r="E47" s="63">
        <v>1.88</v>
      </c>
      <c r="F47" s="112">
        <v>127746</v>
      </c>
      <c r="G47" s="59">
        <v>0</v>
      </c>
      <c r="H47" s="112">
        <v>0</v>
      </c>
      <c r="I47" s="59">
        <v>33950</v>
      </c>
      <c r="J47" s="112">
        <v>63826</v>
      </c>
      <c r="K47" s="59">
        <v>34000</v>
      </c>
      <c r="L47" s="112">
        <v>63920</v>
      </c>
    </row>
    <row r="48" spans="1:12" x14ac:dyDescent="0.25">
      <c r="A48" s="64">
        <v>21034324</v>
      </c>
      <c r="B48" s="125" t="s">
        <v>239</v>
      </c>
      <c r="C48" s="126" t="s">
        <v>14</v>
      </c>
      <c r="D48" s="59">
        <v>20000</v>
      </c>
      <c r="E48" s="63">
        <v>1.6991763571428573</v>
      </c>
      <c r="F48" s="112">
        <v>33983.527142857143</v>
      </c>
      <c r="G48" s="59">
        <v>20000</v>
      </c>
      <c r="H48" s="112">
        <v>33983.527142857143</v>
      </c>
      <c r="I48" s="59">
        <v>20000</v>
      </c>
      <c r="J48" s="112">
        <v>33983.527142857143</v>
      </c>
      <c r="K48" s="59">
        <v>20000</v>
      </c>
      <c r="L48" s="112">
        <v>33983.527142857143</v>
      </c>
    </row>
    <row r="49" spans="1:12" x14ac:dyDescent="0.25">
      <c r="A49" s="64">
        <v>21041158</v>
      </c>
      <c r="B49" s="125" t="s">
        <v>236</v>
      </c>
      <c r="C49" s="126" t="s">
        <v>14</v>
      </c>
      <c r="D49" s="59">
        <v>0</v>
      </c>
      <c r="E49" s="63">
        <v>4.0219393932818335</v>
      </c>
      <c r="F49" s="112">
        <v>0</v>
      </c>
      <c r="G49" s="59">
        <v>122064</v>
      </c>
      <c r="H49" s="112">
        <v>490934.01010155369</v>
      </c>
      <c r="I49" s="59">
        <v>122064</v>
      </c>
      <c r="J49" s="112">
        <v>490934.01010155369</v>
      </c>
      <c r="K49" s="59">
        <v>0</v>
      </c>
      <c r="L49" s="112">
        <v>0</v>
      </c>
    </row>
    <row r="50" spans="1:12" x14ac:dyDescent="0.25">
      <c r="A50" s="64">
        <v>21042177</v>
      </c>
      <c r="B50" s="125" t="s">
        <v>195</v>
      </c>
      <c r="C50" s="126" t="s">
        <v>14</v>
      </c>
      <c r="D50" s="59">
        <v>51240</v>
      </c>
      <c r="E50" s="63">
        <v>5.4</v>
      </c>
      <c r="F50" s="112">
        <v>276696</v>
      </c>
      <c r="G50" s="59">
        <v>89100</v>
      </c>
      <c r="H50" s="112">
        <v>481140.00000000006</v>
      </c>
      <c r="I50" s="59">
        <v>0</v>
      </c>
      <c r="J50" s="112">
        <v>0</v>
      </c>
      <c r="K50" s="59">
        <v>140340</v>
      </c>
      <c r="L50" s="112">
        <v>757836</v>
      </c>
    </row>
    <row r="51" spans="1:12" x14ac:dyDescent="0.25">
      <c r="A51" s="64">
        <v>21090156</v>
      </c>
      <c r="B51" s="125" t="s">
        <v>169</v>
      </c>
      <c r="C51" s="126" t="s">
        <v>4</v>
      </c>
      <c r="D51" s="59">
        <v>4122</v>
      </c>
      <c r="E51" s="63">
        <v>52.89</v>
      </c>
      <c r="F51" s="112">
        <v>218012.58000000002</v>
      </c>
      <c r="G51" s="59">
        <v>0</v>
      </c>
      <c r="H51" s="112">
        <v>0</v>
      </c>
      <c r="I51" s="59">
        <v>110</v>
      </c>
      <c r="J51" s="112">
        <v>5817.9</v>
      </c>
      <c r="K51" s="59">
        <v>4012</v>
      </c>
      <c r="L51" s="112">
        <v>212194.68000000002</v>
      </c>
    </row>
    <row r="52" spans="1:12" x14ac:dyDescent="0.25">
      <c r="A52" s="64">
        <v>21090277</v>
      </c>
      <c r="B52" s="125" t="s">
        <v>8</v>
      </c>
      <c r="C52" s="126" t="s">
        <v>4</v>
      </c>
      <c r="D52" s="59">
        <v>1894</v>
      </c>
      <c r="E52" s="63">
        <v>69.819999999999993</v>
      </c>
      <c r="F52" s="112">
        <v>132239.08000000002</v>
      </c>
      <c r="G52" s="59">
        <v>0</v>
      </c>
      <c r="H52" s="112">
        <v>0</v>
      </c>
      <c r="I52" s="59">
        <v>597</v>
      </c>
      <c r="J52" s="112">
        <v>41682.539999999994</v>
      </c>
      <c r="K52" s="59">
        <v>1297</v>
      </c>
      <c r="L52" s="112">
        <v>90556.540000000023</v>
      </c>
    </row>
    <row r="53" spans="1:12" x14ac:dyDescent="0.25">
      <c r="A53" s="64">
        <v>21090398</v>
      </c>
      <c r="B53" s="125" t="s">
        <v>133</v>
      </c>
      <c r="C53" s="126" t="s">
        <v>4</v>
      </c>
      <c r="D53" s="59">
        <v>7462</v>
      </c>
      <c r="E53" s="63">
        <v>93.3</v>
      </c>
      <c r="F53" s="112">
        <v>696204.59999999986</v>
      </c>
      <c r="G53" s="59">
        <v>13485</v>
      </c>
      <c r="H53" s="112">
        <v>1258150.5</v>
      </c>
      <c r="I53" s="59">
        <v>2402</v>
      </c>
      <c r="J53" s="112">
        <v>224106.6</v>
      </c>
      <c r="K53" s="59">
        <v>18545</v>
      </c>
      <c r="L53" s="112">
        <v>1730248.4999999998</v>
      </c>
    </row>
    <row r="54" spans="1:12" x14ac:dyDescent="0.25">
      <c r="A54" s="64">
        <v>21121075</v>
      </c>
      <c r="B54" s="125" t="s">
        <v>36</v>
      </c>
      <c r="C54" s="126" t="s">
        <v>4</v>
      </c>
      <c r="D54" s="59">
        <v>9150</v>
      </c>
      <c r="E54" s="63">
        <v>3.92</v>
      </c>
      <c r="F54" s="112">
        <v>35868</v>
      </c>
      <c r="G54" s="59">
        <v>0</v>
      </c>
      <c r="H54" s="112">
        <v>0</v>
      </c>
      <c r="I54" s="59">
        <v>1200</v>
      </c>
      <c r="J54" s="112">
        <v>4704</v>
      </c>
      <c r="K54" s="59">
        <v>7950</v>
      </c>
      <c r="L54" s="112">
        <v>31164</v>
      </c>
    </row>
    <row r="55" spans="1:12" x14ac:dyDescent="0.25">
      <c r="A55" s="64">
        <v>21123111</v>
      </c>
      <c r="B55" s="125" t="s">
        <v>245</v>
      </c>
      <c r="C55" s="126" t="s">
        <v>4</v>
      </c>
      <c r="D55" s="59">
        <v>990</v>
      </c>
      <c r="E55" s="63">
        <v>295.87</v>
      </c>
      <c r="F55" s="112">
        <v>292911.3</v>
      </c>
      <c r="G55" s="59">
        <v>990</v>
      </c>
      <c r="H55" s="112">
        <v>292911.3</v>
      </c>
      <c r="I55" s="59">
        <v>990</v>
      </c>
      <c r="J55" s="112">
        <v>292911.3</v>
      </c>
      <c r="K55" s="59">
        <v>990</v>
      </c>
      <c r="L55" s="112">
        <v>292911.3</v>
      </c>
    </row>
    <row r="56" spans="1:12" x14ac:dyDescent="0.25">
      <c r="A56" s="64">
        <v>21190125</v>
      </c>
      <c r="B56" s="125" t="s">
        <v>215</v>
      </c>
      <c r="C56" s="126" t="s">
        <v>4</v>
      </c>
      <c r="D56" s="59">
        <v>28000</v>
      </c>
      <c r="E56" s="63">
        <v>4.46</v>
      </c>
      <c r="F56" s="112">
        <v>124880</v>
      </c>
      <c r="G56" s="59">
        <v>0</v>
      </c>
      <c r="H56" s="112">
        <v>0</v>
      </c>
      <c r="I56" s="59">
        <v>1600</v>
      </c>
      <c r="J56" s="112">
        <v>7136</v>
      </c>
      <c r="K56" s="59">
        <v>26400</v>
      </c>
      <c r="L56" s="112">
        <v>117744</v>
      </c>
    </row>
    <row r="57" spans="1:12" x14ac:dyDescent="0.25">
      <c r="A57" s="64">
        <v>21190215</v>
      </c>
      <c r="B57" s="125" t="s">
        <v>128</v>
      </c>
      <c r="C57" s="126" t="s">
        <v>4</v>
      </c>
      <c r="D57" s="59">
        <v>25570</v>
      </c>
      <c r="E57" s="63">
        <v>3.95</v>
      </c>
      <c r="F57" s="112">
        <v>101001.5</v>
      </c>
      <c r="G57" s="59">
        <v>0</v>
      </c>
      <c r="H57" s="112">
        <v>0</v>
      </c>
      <c r="I57" s="59">
        <v>19750</v>
      </c>
      <c r="J57" s="112">
        <v>78012.5</v>
      </c>
      <c r="K57" s="59">
        <v>5820</v>
      </c>
      <c r="L57" s="112">
        <v>22989</v>
      </c>
    </row>
    <row r="58" spans="1:12" x14ac:dyDescent="0.25">
      <c r="A58" s="64">
        <v>21211033</v>
      </c>
      <c r="B58" s="125" t="s">
        <v>228</v>
      </c>
      <c r="C58" s="126" t="s">
        <v>4</v>
      </c>
      <c r="D58" s="59">
        <v>25000</v>
      </c>
      <c r="E58" s="63">
        <v>1.81</v>
      </c>
      <c r="F58" s="112">
        <v>45250</v>
      </c>
      <c r="G58" s="59">
        <v>0</v>
      </c>
      <c r="H58" s="112">
        <v>0</v>
      </c>
      <c r="I58" s="59">
        <v>0</v>
      </c>
      <c r="J58" s="112">
        <v>0</v>
      </c>
      <c r="K58" s="59">
        <v>25000</v>
      </c>
      <c r="L58" s="112">
        <v>45250</v>
      </c>
    </row>
    <row r="59" spans="1:12" x14ac:dyDescent="0.25">
      <c r="A59" s="64">
        <v>21290115</v>
      </c>
      <c r="B59" s="125" t="s">
        <v>58</v>
      </c>
      <c r="C59" s="126" t="s">
        <v>4</v>
      </c>
      <c r="D59" s="59">
        <v>276070</v>
      </c>
      <c r="E59" s="63">
        <v>1.68</v>
      </c>
      <c r="F59" s="112">
        <v>463797.60000000003</v>
      </c>
      <c r="G59" s="59">
        <v>0</v>
      </c>
      <c r="H59" s="112">
        <v>0</v>
      </c>
      <c r="I59" s="59">
        <v>54300</v>
      </c>
      <c r="J59" s="112">
        <v>91224</v>
      </c>
      <c r="K59" s="59">
        <v>221770</v>
      </c>
      <c r="L59" s="112">
        <v>372573.60000000003</v>
      </c>
    </row>
    <row r="60" spans="1:12" x14ac:dyDescent="0.25">
      <c r="A60" s="64">
        <v>21321077</v>
      </c>
      <c r="B60" s="125" t="s">
        <v>214</v>
      </c>
      <c r="C60" s="126" t="s">
        <v>4</v>
      </c>
      <c r="D60" s="59">
        <v>0</v>
      </c>
      <c r="E60" s="63">
        <v>2.81</v>
      </c>
      <c r="F60" s="112">
        <v>0</v>
      </c>
      <c r="G60" s="59">
        <v>24750</v>
      </c>
      <c r="H60" s="112">
        <v>69547.5</v>
      </c>
      <c r="I60" s="59">
        <v>0</v>
      </c>
      <c r="J60" s="112">
        <v>0</v>
      </c>
      <c r="K60" s="59">
        <v>24750</v>
      </c>
      <c r="L60" s="112">
        <v>69547.5</v>
      </c>
    </row>
    <row r="61" spans="1:12" x14ac:dyDescent="0.25">
      <c r="A61" s="64">
        <v>21390225</v>
      </c>
      <c r="B61" s="125" t="s">
        <v>63</v>
      </c>
      <c r="C61" s="126" t="s">
        <v>4</v>
      </c>
      <c r="D61" s="59">
        <v>32238</v>
      </c>
      <c r="E61" s="63">
        <v>3.44</v>
      </c>
      <c r="F61" s="112">
        <v>110898.72</v>
      </c>
      <c r="G61" s="59">
        <v>0</v>
      </c>
      <c r="H61" s="112">
        <v>0</v>
      </c>
      <c r="I61" s="59">
        <v>1400</v>
      </c>
      <c r="J61" s="112">
        <v>4816</v>
      </c>
      <c r="K61" s="59">
        <v>30838</v>
      </c>
      <c r="L61" s="112">
        <v>106082.72</v>
      </c>
    </row>
    <row r="62" spans="1:12" x14ac:dyDescent="0.25">
      <c r="A62" s="64">
        <v>21390315</v>
      </c>
      <c r="B62" s="125" t="s">
        <v>76</v>
      </c>
      <c r="C62" s="126" t="s">
        <v>4</v>
      </c>
      <c r="D62" s="59">
        <v>373410</v>
      </c>
      <c r="E62" s="63">
        <v>3.5</v>
      </c>
      <c r="F62" s="112">
        <v>1306935</v>
      </c>
      <c r="G62" s="59">
        <v>123781</v>
      </c>
      <c r="H62" s="112">
        <v>433233.5</v>
      </c>
      <c r="I62" s="59">
        <v>93115</v>
      </c>
      <c r="J62" s="112">
        <v>325902.5</v>
      </c>
      <c r="K62" s="59">
        <v>404076</v>
      </c>
      <c r="L62" s="112">
        <v>1414266</v>
      </c>
    </row>
    <row r="63" spans="1:12" x14ac:dyDescent="0.25">
      <c r="A63" s="64">
        <v>21442172</v>
      </c>
      <c r="B63" s="125" t="s">
        <v>194</v>
      </c>
      <c r="C63" s="126" t="s">
        <v>14</v>
      </c>
      <c r="D63" s="59">
        <v>0</v>
      </c>
      <c r="E63" s="63">
        <v>8.9499999999999993</v>
      </c>
      <c r="F63" s="112">
        <v>0</v>
      </c>
      <c r="G63" s="59">
        <v>0</v>
      </c>
      <c r="H63" s="112">
        <v>0</v>
      </c>
      <c r="I63" s="59">
        <v>0</v>
      </c>
      <c r="J63" s="112">
        <v>0</v>
      </c>
      <c r="K63" s="59">
        <v>0</v>
      </c>
      <c r="L63" s="112">
        <v>0</v>
      </c>
    </row>
    <row r="64" spans="1:12" x14ac:dyDescent="0.25">
      <c r="A64" s="64">
        <v>21821032</v>
      </c>
      <c r="B64" s="125" t="s">
        <v>209</v>
      </c>
      <c r="C64" s="126" t="s">
        <v>14</v>
      </c>
      <c r="D64" s="59">
        <v>0</v>
      </c>
      <c r="E64" s="63">
        <v>3.63</v>
      </c>
      <c r="F64" s="112">
        <v>0</v>
      </c>
      <c r="G64" s="59">
        <v>107520</v>
      </c>
      <c r="H64" s="112">
        <v>390297.59999999998</v>
      </c>
      <c r="I64" s="59">
        <v>0</v>
      </c>
      <c r="J64" s="112">
        <v>0</v>
      </c>
      <c r="K64" s="59">
        <v>107520</v>
      </c>
      <c r="L64" s="112">
        <v>390297.59999999998</v>
      </c>
    </row>
    <row r="65" spans="1:12" x14ac:dyDescent="0.25">
      <c r="A65" s="64">
        <v>21822252</v>
      </c>
      <c r="B65" s="125" t="s">
        <v>61</v>
      </c>
      <c r="C65" s="126" t="s">
        <v>14</v>
      </c>
      <c r="D65" s="59">
        <v>0</v>
      </c>
      <c r="E65" s="63">
        <v>3.09</v>
      </c>
      <c r="F65" s="112">
        <v>0</v>
      </c>
      <c r="G65" s="59">
        <v>0</v>
      </c>
      <c r="H65" s="112">
        <v>0</v>
      </c>
      <c r="I65" s="59">
        <v>0</v>
      </c>
      <c r="J65" s="112">
        <v>0</v>
      </c>
      <c r="K65" s="59">
        <v>0</v>
      </c>
      <c r="L65" s="112">
        <v>0</v>
      </c>
    </row>
    <row r="66" spans="1:12" x14ac:dyDescent="0.25">
      <c r="A66" s="64">
        <v>21822260</v>
      </c>
      <c r="B66" s="125" t="s">
        <v>157</v>
      </c>
      <c r="C66" s="126" t="s">
        <v>14</v>
      </c>
      <c r="D66" s="59">
        <v>0</v>
      </c>
      <c r="E66" s="63">
        <v>2.93</v>
      </c>
      <c r="F66" s="112">
        <v>0</v>
      </c>
      <c r="G66" s="59">
        <v>0</v>
      </c>
      <c r="H66" s="112">
        <v>0</v>
      </c>
      <c r="I66" s="59">
        <v>0</v>
      </c>
      <c r="J66" s="112">
        <v>0</v>
      </c>
      <c r="K66" s="59">
        <v>0</v>
      </c>
      <c r="L66" s="112">
        <v>0</v>
      </c>
    </row>
    <row r="67" spans="1:12" x14ac:dyDescent="0.25">
      <c r="A67" s="64">
        <v>21823230</v>
      </c>
      <c r="B67" s="125" t="s">
        <v>217</v>
      </c>
      <c r="C67" s="126" t="s">
        <v>14</v>
      </c>
      <c r="D67" s="59">
        <v>185000</v>
      </c>
      <c r="E67" s="63">
        <v>2.83</v>
      </c>
      <c r="F67" s="112">
        <v>523550</v>
      </c>
      <c r="G67" s="59">
        <v>151500</v>
      </c>
      <c r="H67" s="112">
        <v>428745</v>
      </c>
      <c r="I67" s="59">
        <v>185000</v>
      </c>
      <c r="J67" s="112">
        <v>523550</v>
      </c>
      <c r="K67" s="59">
        <v>151500</v>
      </c>
      <c r="L67" s="112">
        <v>428745</v>
      </c>
    </row>
    <row r="68" spans="1:12" x14ac:dyDescent="0.25">
      <c r="A68" s="64">
        <v>21823327</v>
      </c>
      <c r="B68" s="125" t="s">
        <v>160</v>
      </c>
      <c r="C68" s="126" t="s">
        <v>14</v>
      </c>
      <c r="D68" s="59">
        <v>72500</v>
      </c>
      <c r="E68" s="63">
        <v>3.22</v>
      </c>
      <c r="F68" s="112">
        <v>233450</v>
      </c>
      <c r="G68" s="59">
        <v>0</v>
      </c>
      <c r="H68" s="112">
        <v>0</v>
      </c>
      <c r="I68" s="59">
        <v>40000</v>
      </c>
      <c r="J68" s="112">
        <v>128800.00000000001</v>
      </c>
      <c r="K68" s="59">
        <v>32500</v>
      </c>
      <c r="L68" s="112">
        <v>104649.99999999999</v>
      </c>
    </row>
    <row r="69" spans="1:12" x14ac:dyDescent="0.25">
      <c r="A69" s="64">
        <v>21824112</v>
      </c>
      <c r="B69" s="125" t="s">
        <v>242</v>
      </c>
      <c r="C69" s="126" t="s">
        <v>14</v>
      </c>
      <c r="D69" s="59">
        <v>508000</v>
      </c>
      <c r="E69" s="63">
        <v>3.11</v>
      </c>
      <c r="F69" s="112">
        <v>1579880</v>
      </c>
      <c r="G69" s="59">
        <v>501400</v>
      </c>
      <c r="H69" s="112">
        <v>1559354</v>
      </c>
      <c r="I69" s="59">
        <v>508000</v>
      </c>
      <c r="J69" s="112">
        <v>1579880</v>
      </c>
      <c r="K69" s="59">
        <v>501400</v>
      </c>
      <c r="L69" s="112">
        <v>1559354</v>
      </c>
    </row>
    <row r="70" spans="1:12" x14ac:dyDescent="0.25">
      <c r="A70" s="64">
        <v>21824186</v>
      </c>
      <c r="B70" s="125" t="s">
        <v>258</v>
      </c>
      <c r="C70" s="126" t="s">
        <v>14</v>
      </c>
      <c r="D70" s="59">
        <v>0</v>
      </c>
      <c r="E70" s="63">
        <v>3.2</v>
      </c>
      <c r="F70" s="112">
        <v>0</v>
      </c>
      <c r="G70" s="59">
        <v>30000</v>
      </c>
      <c r="H70" s="112">
        <v>96000</v>
      </c>
      <c r="I70" s="59">
        <v>0</v>
      </c>
      <c r="J70" s="112">
        <v>0</v>
      </c>
      <c r="K70" s="59">
        <v>30000</v>
      </c>
      <c r="L70" s="112">
        <v>96000</v>
      </c>
    </row>
    <row r="71" spans="1:12" x14ac:dyDescent="0.25">
      <c r="A71" s="64">
        <v>21824217</v>
      </c>
      <c r="B71" s="125" t="s">
        <v>210</v>
      </c>
      <c r="C71" s="126" t="s">
        <v>14</v>
      </c>
      <c r="D71" s="59">
        <v>0</v>
      </c>
      <c r="E71" s="63">
        <v>3.13</v>
      </c>
      <c r="F71" s="112">
        <v>0</v>
      </c>
      <c r="G71" s="59">
        <v>0</v>
      </c>
      <c r="H71" s="112">
        <v>0</v>
      </c>
      <c r="I71" s="59">
        <v>0</v>
      </c>
      <c r="J71" s="112">
        <v>0</v>
      </c>
      <c r="K71" s="59">
        <v>0</v>
      </c>
      <c r="L71" s="112">
        <v>0</v>
      </c>
    </row>
    <row r="72" spans="1:12" x14ac:dyDescent="0.25">
      <c r="A72" s="64">
        <v>21824338</v>
      </c>
      <c r="B72" s="125" t="s">
        <v>246</v>
      </c>
      <c r="C72" s="126" t="s">
        <v>14</v>
      </c>
      <c r="D72" s="59">
        <v>8500</v>
      </c>
      <c r="E72" s="63">
        <v>3.15</v>
      </c>
      <c r="F72" s="112">
        <v>26775</v>
      </c>
      <c r="G72" s="59">
        <v>0</v>
      </c>
      <c r="H72" s="112">
        <v>0</v>
      </c>
      <c r="I72" s="59">
        <v>8500</v>
      </c>
      <c r="J72" s="112">
        <v>26775</v>
      </c>
      <c r="K72" s="59">
        <v>0</v>
      </c>
      <c r="L72" s="112">
        <v>0</v>
      </c>
    </row>
    <row r="73" spans="1:12" x14ac:dyDescent="0.25">
      <c r="A73" s="64">
        <v>21890268</v>
      </c>
      <c r="B73" s="125" t="s">
        <v>146</v>
      </c>
      <c r="C73" s="126" t="s">
        <v>4</v>
      </c>
      <c r="D73" s="59">
        <v>33289</v>
      </c>
      <c r="E73" s="63">
        <v>80.5</v>
      </c>
      <c r="F73" s="112">
        <v>2679764.5</v>
      </c>
      <c r="G73" s="59">
        <v>0</v>
      </c>
      <c r="H73" s="112">
        <v>0</v>
      </c>
      <c r="I73" s="59">
        <v>5230</v>
      </c>
      <c r="J73" s="112">
        <v>421015</v>
      </c>
      <c r="K73" s="59">
        <v>28059</v>
      </c>
      <c r="L73" s="112">
        <v>2258749.5</v>
      </c>
    </row>
    <row r="74" spans="1:12" x14ac:dyDescent="0.25">
      <c r="A74" s="64">
        <v>22132217</v>
      </c>
      <c r="B74" s="125" t="s">
        <v>262</v>
      </c>
      <c r="C74" s="126" t="s">
        <v>14</v>
      </c>
      <c r="D74" s="59">
        <v>0</v>
      </c>
      <c r="E74" s="63">
        <v>3.25</v>
      </c>
      <c r="F74" s="112">
        <v>0</v>
      </c>
      <c r="G74" s="59">
        <v>43980</v>
      </c>
      <c r="H74" s="112">
        <v>142935</v>
      </c>
      <c r="I74" s="59">
        <v>0</v>
      </c>
      <c r="J74" s="112">
        <v>0</v>
      </c>
      <c r="K74" s="59">
        <v>43980</v>
      </c>
      <c r="L74" s="112">
        <v>142935</v>
      </c>
    </row>
    <row r="75" spans="1:12" x14ac:dyDescent="0.25">
      <c r="A75" s="64">
        <v>22732214</v>
      </c>
      <c r="B75" s="125" t="s">
        <v>21</v>
      </c>
      <c r="C75" s="126" t="s">
        <v>14</v>
      </c>
      <c r="D75" s="59">
        <v>4710</v>
      </c>
      <c r="E75" s="63">
        <v>2</v>
      </c>
      <c r="F75" s="112">
        <v>9420</v>
      </c>
      <c r="G75" s="59">
        <v>0</v>
      </c>
      <c r="H75" s="112">
        <v>0</v>
      </c>
      <c r="I75" s="59">
        <v>0</v>
      </c>
      <c r="J75" s="112">
        <v>0</v>
      </c>
      <c r="K75" s="59">
        <v>4710</v>
      </c>
      <c r="L75" s="112">
        <v>9420</v>
      </c>
    </row>
    <row r="76" spans="1:12" x14ac:dyDescent="0.25">
      <c r="A76" s="64">
        <v>23631036</v>
      </c>
      <c r="B76" s="125" t="s">
        <v>230</v>
      </c>
      <c r="C76" s="126" t="s">
        <v>14</v>
      </c>
      <c r="D76" s="59">
        <v>3532</v>
      </c>
      <c r="E76" s="63">
        <v>5.544082672706681</v>
      </c>
      <c r="F76" s="112">
        <v>19581.699999999997</v>
      </c>
      <c r="G76" s="59">
        <v>0</v>
      </c>
      <c r="H76" s="112">
        <v>0</v>
      </c>
      <c r="I76" s="59">
        <v>0</v>
      </c>
      <c r="J76" s="112">
        <v>0</v>
      </c>
      <c r="K76" s="59">
        <v>3532</v>
      </c>
      <c r="L76" s="112">
        <v>19581.699999999997</v>
      </c>
    </row>
    <row r="77" spans="1:12" x14ac:dyDescent="0.25">
      <c r="A77" s="64">
        <v>23631085</v>
      </c>
      <c r="B77" s="125" t="s">
        <v>223</v>
      </c>
      <c r="C77" s="126" t="s">
        <v>14</v>
      </c>
      <c r="D77" s="59">
        <v>0</v>
      </c>
      <c r="E77" s="63">
        <v>5.5505887206367701</v>
      </c>
      <c r="F77" s="112">
        <v>0</v>
      </c>
      <c r="G77" s="59">
        <v>0</v>
      </c>
      <c r="H77" s="112">
        <v>0</v>
      </c>
      <c r="I77" s="59">
        <v>0</v>
      </c>
      <c r="J77" s="112">
        <v>0</v>
      </c>
      <c r="K77" s="59">
        <v>0</v>
      </c>
      <c r="L77" s="112">
        <v>0</v>
      </c>
    </row>
    <row r="78" spans="1:12" x14ac:dyDescent="0.25">
      <c r="A78" s="64">
        <v>23731037</v>
      </c>
      <c r="B78" s="125" t="s">
        <v>222</v>
      </c>
      <c r="C78" s="126" t="s">
        <v>14</v>
      </c>
      <c r="D78" s="59">
        <v>124987</v>
      </c>
      <c r="E78" s="63">
        <v>5.940959139750535</v>
      </c>
      <c r="F78" s="112">
        <v>742542.66000000015</v>
      </c>
      <c r="G78" s="59">
        <v>0</v>
      </c>
      <c r="H78" s="112">
        <v>0</v>
      </c>
      <c r="I78" s="59">
        <v>124987</v>
      </c>
      <c r="J78" s="112">
        <v>742542.66000000015</v>
      </c>
      <c r="K78" s="59">
        <v>0</v>
      </c>
      <c r="L78" s="112">
        <v>0</v>
      </c>
    </row>
    <row r="79" spans="1:12" x14ac:dyDescent="0.25">
      <c r="A79" s="64">
        <v>24211071</v>
      </c>
      <c r="B79" s="125" t="s">
        <v>89</v>
      </c>
      <c r="C79" s="126" t="s">
        <v>4</v>
      </c>
      <c r="D79" s="59">
        <v>13650</v>
      </c>
      <c r="E79" s="63">
        <v>4.4800000000000004</v>
      </c>
      <c r="F79" s="112">
        <v>61152</v>
      </c>
      <c r="G79" s="59">
        <v>0</v>
      </c>
      <c r="H79" s="112">
        <v>0</v>
      </c>
      <c r="I79" s="59">
        <v>1600</v>
      </c>
      <c r="J79" s="112">
        <v>7168.0000000000009</v>
      </c>
      <c r="K79" s="59">
        <v>12050</v>
      </c>
      <c r="L79" s="112">
        <v>53984</v>
      </c>
    </row>
    <row r="80" spans="1:12" x14ac:dyDescent="0.25">
      <c r="A80" s="64">
        <v>24290106</v>
      </c>
      <c r="B80" s="125" t="s">
        <v>165</v>
      </c>
      <c r="C80" s="126" t="s">
        <v>4</v>
      </c>
      <c r="D80" s="59">
        <v>101848</v>
      </c>
      <c r="E80" s="63">
        <v>2.78</v>
      </c>
      <c r="F80" s="112">
        <v>283137.44</v>
      </c>
      <c r="G80" s="59">
        <v>0</v>
      </c>
      <c r="H80" s="112">
        <v>0</v>
      </c>
      <c r="I80" s="59">
        <v>6348</v>
      </c>
      <c r="J80" s="112">
        <v>17647.439999999999</v>
      </c>
      <c r="K80" s="59">
        <v>95500</v>
      </c>
      <c r="L80" s="112">
        <v>265490</v>
      </c>
    </row>
    <row r="81" spans="1:12" x14ac:dyDescent="0.25">
      <c r="A81" s="64">
        <v>24290202</v>
      </c>
      <c r="B81" s="125" t="s">
        <v>154</v>
      </c>
      <c r="C81" s="126" t="s">
        <v>4</v>
      </c>
      <c r="D81" s="59">
        <v>82550</v>
      </c>
      <c r="E81" s="63">
        <v>4.41</v>
      </c>
      <c r="F81" s="112">
        <v>364045.5</v>
      </c>
      <c r="G81" s="59">
        <v>0</v>
      </c>
      <c r="H81" s="112">
        <v>0</v>
      </c>
      <c r="I81" s="59">
        <v>5700</v>
      </c>
      <c r="J81" s="112">
        <v>25137</v>
      </c>
      <c r="K81" s="59">
        <v>76850</v>
      </c>
      <c r="L81" s="112">
        <v>338908.5</v>
      </c>
    </row>
    <row r="82" spans="1:12" x14ac:dyDescent="0.25">
      <c r="A82" s="64">
        <v>24313334</v>
      </c>
      <c r="B82" s="125" t="s">
        <v>259</v>
      </c>
      <c r="C82" s="126" t="s">
        <v>4</v>
      </c>
      <c r="D82" s="59">
        <v>0</v>
      </c>
      <c r="E82" s="63">
        <v>9.33</v>
      </c>
      <c r="F82" s="112">
        <v>0</v>
      </c>
      <c r="G82" s="59">
        <v>8200</v>
      </c>
      <c r="H82" s="112">
        <v>76506</v>
      </c>
      <c r="I82" s="59">
        <v>0</v>
      </c>
      <c r="J82" s="112">
        <v>0</v>
      </c>
      <c r="K82" s="59">
        <v>8200</v>
      </c>
      <c r="L82" s="112">
        <v>76506</v>
      </c>
    </row>
    <row r="83" spans="1:12" x14ac:dyDescent="0.25">
      <c r="A83" s="64">
        <v>24390107</v>
      </c>
      <c r="B83" s="125" t="s">
        <v>119</v>
      </c>
      <c r="C83" s="126" t="s">
        <v>4</v>
      </c>
      <c r="D83" s="59">
        <v>26536</v>
      </c>
      <c r="E83" s="63">
        <v>15.54</v>
      </c>
      <c r="F83" s="112">
        <v>412369.44000000006</v>
      </c>
      <c r="G83" s="59">
        <v>86262</v>
      </c>
      <c r="H83" s="112">
        <v>1340511.48</v>
      </c>
      <c r="I83" s="59">
        <v>15704</v>
      </c>
      <c r="J83" s="112">
        <v>244040.15999999997</v>
      </c>
      <c r="K83" s="59">
        <v>97094</v>
      </c>
      <c r="L83" s="112">
        <v>1508840.76</v>
      </c>
    </row>
    <row r="84" spans="1:12" x14ac:dyDescent="0.25">
      <c r="A84" s="64">
        <v>24490108</v>
      </c>
      <c r="B84" s="125" t="s">
        <v>79</v>
      </c>
      <c r="C84" s="126" t="s">
        <v>4</v>
      </c>
      <c r="D84" s="59">
        <v>0</v>
      </c>
      <c r="E84" s="63">
        <v>7.31</v>
      </c>
      <c r="F84" s="112">
        <v>0</v>
      </c>
      <c r="G84" s="59">
        <v>0</v>
      </c>
      <c r="H84" s="112">
        <v>0</v>
      </c>
      <c r="I84" s="59">
        <v>0</v>
      </c>
      <c r="J84" s="112">
        <v>0</v>
      </c>
      <c r="K84" s="59">
        <v>0</v>
      </c>
      <c r="L84" s="112">
        <v>0</v>
      </c>
    </row>
    <row r="85" spans="1:12" x14ac:dyDescent="0.25">
      <c r="A85" s="64">
        <v>24590318</v>
      </c>
      <c r="B85" s="125" t="s">
        <v>91</v>
      </c>
      <c r="C85" s="126" t="s">
        <v>4</v>
      </c>
      <c r="D85" s="59">
        <v>5131</v>
      </c>
      <c r="E85" s="63">
        <v>6.26</v>
      </c>
      <c r="F85" s="112">
        <v>32120.060000000056</v>
      </c>
      <c r="G85" s="59">
        <v>64366</v>
      </c>
      <c r="H85" s="112">
        <v>402931.16</v>
      </c>
      <c r="I85" s="59">
        <v>5131</v>
      </c>
      <c r="J85" s="112">
        <v>32120.059999999998</v>
      </c>
      <c r="K85" s="59">
        <v>64366</v>
      </c>
      <c r="L85" s="112">
        <v>402931.16000000003</v>
      </c>
    </row>
    <row r="86" spans="1:12" x14ac:dyDescent="0.25">
      <c r="A86" s="64">
        <v>25612264</v>
      </c>
      <c r="B86" s="125" t="s">
        <v>98</v>
      </c>
      <c r="C86" s="126" t="s">
        <v>14</v>
      </c>
      <c r="D86" s="59">
        <v>0</v>
      </c>
      <c r="E86" s="63">
        <v>5.55</v>
      </c>
      <c r="F86" s="112">
        <v>0</v>
      </c>
      <c r="G86" s="59">
        <v>0</v>
      </c>
      <c r="H86" s="112">
        <v>0</v>
      </c>
      <c r="I86" s="59">
        <v>0</v>
      </c>
      <c r="J86" s="112">
        <v>0</v>
      </c>
      <c r="K86" s="59">
        <v>0</v>
      </c>
      <c r="L86" s="112">
        <v>0</v>
      </c>
    </row>
    <row r="87" spans="1:12" x14ac:dyDescent="0.25">
      <c r="A87" s="64">
        <v>25622266</v>
      </c>
      <c r="B87" s="125" t="s">
        <v>166</v>
      </c>
      <c r="C87" s="126" t="s">
        <v>14</v>
      </c>
      <c r="D87" s="59">
        <v>27300</v>
      </c>
      <c r="E87" s="63">
        <v>8.66</v>
      </c>
      <c r="F87" s="112">
        <v>236418</v>
      </c>
      <c r="G87" s="59">
        <v>700690</v>
      </c>
      <c r="H87" s="112">
        <v>6067975.4000000004</v>
      </c>
      <c r="I87" s="59">
        <v>27300</v>
      </c>
      <c r="J87" s="112">
        <v>236418</v>
      </c>
      <c r="K87" s="59">
        <v>700690</v>
      </c>
      <c r="L87" s="112">
        <v>6067975.4000000004</v>
      </c>
    </row>
    <row r="88" spans="1:12" x14ac:dyDescent="0.25">
      <c r="A88" s="64">
        <v>25690103</v>
      </c>
      <c r="B88" s="125" t="s">
        <v>170</v>
      </c>
      <c r="C88" s="126" t="s">
        <v>4</v>
      </c>
      <c r="D88" s="59">
        <v>2791</v>
      </c>
      <c r="E88" s="63">
        <v>54.19</v>
      </c>
      <c r="F88" s="112">
        <v>151244.29000000004</v>
      </c>
      <c r="G88" s="59">
        <v>0</v>
      </c>
      <c r="H88" s="112">
        <v>0</v>
      </c>
      <c r="I88" s="59">
        <v>200</v>
      </c>
      <c r="J88" s="112">
        <v>10838</v>
      </c>
      <c r="K88" s="59">
        <v>2591</v>
      </c>
      <c r="L88" s="112">
        <v>140406.29000000004</v>
      </c>
    </row>
    <row r="89" spans="1:12" x14ac:dyDescent="0.25">
      <c r="A89" s="64">
        <v>25690208</v>
      </c>
      <c r="B89" s="125" t="s">
        <v>102</v>
      </c>
      <c r="C89" s="126" t="s">
        <v>4</v>
      </c>
      <c r="D89" s="59">
        <v>11228</v>
      </c>
      <c r="E89" s="63">
        <v>85.35</v>
      </c>
      <c r="F89" s="112">
        <v>958309.8</v>
      </c>
      <c r="G89" s="59">
        <v>0</v>
      </c>
      <c r="H89" s="112">
        <v>0</v>
      </c>
      <c r="I89" s="59">
        <v>5380</v>
      </c>
      <c r="J89" s="112">
        <v>459182.99999999994</v>
      </c>
      <c r="K89" s="59">
        <v>5848</v>
      </c>
      <c r="L89" s="112">
        <v>499126.8000000001</v>
      </c>
    </row>
    <row r="90" spans="1:12" x14ac:dyDescent="0.25">
      <c r="A90" s="64">
        <v>26024210</v>
      </c>
      <c r="B90" s="125" t="s">
        <v>211</v>
      </c>
      <c r="C90" s="126" t="s">
        <v>14</v>
      </c>
      <c r="D90" s="59">
        <v>0</v>
      </c>
      <c r="E90" s="63">
        <v>2.34</v>
      </c>
      <c r="F90" s="112">
        <v>0</v>
      </c>
      <c r="G90" s="59">
        <v>0</v>
      </c>
      <c r="H90" s="112">
        <v>0</v>
      </c>
      <c r="I90" s="59">
        <v>0</v>
      </c>
      <c r="J90" s="112">
        <v>0</v>
      </c>
      <c r="K90" s="59">
        <v>0</v>
      </c>
      <c r="L90" s="112">
        <v>0</v>
      </c>
    </row>
    <row r="91" spans="1:12" x14ac:dyDescent="0.25">
      <c r="A91" s="64">
        <v>26090204</v>
      </c>
      <c r="B91" s="125" t="s">
        <v>13</v>
      </c>
      <c r="C91" s="126" t="s">
        <v>14</v>
      </c>
      <c r="D91" s="59">
        <v>40518</v>
      </c>
      <c r="E91" s="63">
        <v>7.21</v>
      </c>
      <c r="F91" s="112">
        <v>292134.78000000049</v>
      </c>
      <c r="G91" s="59">
        <v>0</v>
      </c>
      <c r="H91" s="112">
        <v>0</v>
      </c>
      <c r="I91" s="59">
        <v>20232</v>
      </c>
      <c r="J91" s="112">
        <v>145872.72</v>
      </c>
      <c r="K91" s="59">
        <v>20286</v>
      </c>
      <c r="L91" s="112">
        <v>146262.06000000049</v>
      </c>
    </row>
    <row r="92" spans="1:12" x14ac:dyDescent="0.25">
      <c r="A92" s="64">
        <v>26590225</v>
      </c>
      <c r="B92" s="125" t="s">
        <v>25</v>
      </c>
      <c r="C92" s="126" t="s">
        <v>4</v>
      </c>
      <c r="D92" s="59">
        <v>4145</v>
      </c>
      <c r="E92" s="63">
        <v>4.92</v>
      </c>
      <c r="F92" s="112">
        <v>20393.400000000001</v>
      </c>
      <c r="G92" s="59">
        <v>0</v>
      </c>
      <c r="H92" s="112">
        <v>0</v>
      </c>
      <c r="I92" s="59">
        <v>850</v>
      </c>
      <c r="J92" s="112">
        <v>4182</v>
      </c>
      <c r="K92" s="59">
        <v>3295</v>
      </c>
      <c r="L92" s="112">
        <v>16211.400000000001</v>
      </c>
    </row>
    <row r="93" spans="1:12" x14ac:dyDescent="0.25">
      <c r="A93" s="64">
        <v>26590315</v>
      </c>
      <c r="B93" s="125" t="s">
        <v>46</v>
      </c>
      <c r="C93" s="126" t="s">
        <v>4</v>
      </c>
      <c r="D93" s="59">
        <v>199788</v>
      </c>
      <c r="E93" s="63">
        <v>4.38</v>
      </c>
      <c r="F93" s="112">
        <v>875071.44000000006</v>
      </c>
      <c r="G93" s="59">
        <v>0</v>
      </c>
      <c r="H93" s="112">
        <v>0</v>
      </c>
      <c r="I93" s="59">
        <v>90815</v>
      </c>
      <c r="J93" s="112">
        <v>397769.7</v>
      </c>
      <c r="K93" s="59">
        <v>108973</v>
      </c>
      <c r="L93" s="112">
        <v>477301.74000000005</v>
      </c>
    </row>
    <row r="94" spans="1:12" x14ac:dyDescent="0.25">
      <c r="A94" s="64">
        <v>27022110</v>
      </c>
      <c r="B94" s="125" t="s">
        <v>263</v>
      </c>
      <c r="C94" s="126" t="s">
        <v>14</v>
      </c>
      <c r="D94" s="59">
        <v>0</v>
      </c>
      <c r="E94" s="63">
        <v>1.3211468890314302</v>
      </c>
      <c r="F94" s="112">
        <v>0</v>
      </c>
      <c r="G94" s="59">
        <v>77950</v>
      </c>
      <c r="H94" s="112">
        <v>102983.39999999998</v>
      </c>
      <c r="I94" s="59">
        <v>0</v>
      </c>
      <c r="J94" s="112">
        <v>0</v>
      </c>
      <c r="K94" s="59">
        <v>77950</v>
      </c>
      <c r="L94" s="112">
        <v>102983.39999999998</v>
      </c>
    </row>
    <row r="95" spans="1:12" x14ac:dyDescent="0.25">
      <c r="A95" s="64">
        <v>27034118</v>
      </c>
      <c r="B95" s="125" t="s">
        <v>264</v>
      </c>
      <c r="C95" s="126" t="s">
        <v>14</v>
      </c>
      <c r="D95" s="59">
        <v>0</v>
      </c>
      <c r="E95" s="63">
        <v>2.19</v>
      </c>
      <c r="F95" s="112">
        <v>0</v>
      </c>
      <c r="G95" s="59">
        <v>104800</v>
      </c>
      <c r="H95" s="112">
        <v>229512</v>
      </c>
      <c r="I95" s="59">
        <v>0</v>
      </c>
      <c r="J95" s="112">
        <v>0</v>
      </c>
      <c r="K95" s="59">
        <v>104800</v>
      </c>
      <c r="L95" s="112">
        <v>229512</v>
      </c>
    </row>
    <row r="96" spans="1:12" x14ac:dyDescent="0.25">
      <c r="A96" s="64">
        <v>27090222</v>
      </c>
      <c r="B96" s="125" t="s">
        <v>10</v>
      </c>
      <c r="C96" s="126" t="s">
        <v>4</v>
      </c>
      <c r="D96" s="59">
        <v>1170</v>
      </c>
      <c r="E96" s="63">
        <v>66.23</v>
      </c>
      <c r="F96" s="112">
        <v>77489.100000000006</v>
      </c>
      <c r="G96" s="59">
        <v>0</v>
      </c>
      <c r="H96" s="112">
        <v>0</v>
      </c>
      <c r="I96" s="59">
        <v>180</v>
      </c>
      <c r="J96" s="112">
        <v>11921.400000000001</v>
      </c>
      <c r="K96" s="59">
        <v>990</v>
      </c>
      <c r="L96" s="112">
        <v>65567.700000000012</v>
      </c>
    </row>
    <row r="97" spans="1:12" x14ac:dyDescent="0.25">
      <c r="A97" s="64">
        <v>27090351</v>
      </c>
      <c r="B97" s="125" t="s">
        <v>162</v>
      </c>
      <c r="C97" s="126" t="s">
        <v>4</v>
      </c>
      <c r="D97" s="59">
        <v>1520</v>
      </c>
      <c r="E97" s="63">
        <v>109.68</v>
      </c>
      <c r="F97" s="112">
        <v>166713.60000000003</v>
      </c>
      <c r="G97" s="59">
        <v>2386</v>
      </c>
      <c r="H97" s="112">
        <v>261696.48</v>
      </c>
      <c r="I97" s="59">
        <v>460</v>
      </c>
      <c r="J97" s="112">
        <v>50452.800000000003</v>
      </c>
      <c r="K97" s="59">
        <v>3446</v>
      </c>
      <c r="L97" s="112">
        <v>377957.28000000009</v>
      </c>
    </row>
    <row r="98" spans="1:12" x14ac:dyDescent="0.25">
      <c r="A98" s="64">
        <v>27514143</v>
      </c>
      <c r="B98" s="125" t="s">
        <v>186</v>
      </c>
      <c r="C98" s="126" t="s">
        <v>14</v>
      </c>
      <c r="D98" s="59">
        <v>8600</v>
      </c>
      <c r="E98" s="63">
        <v>1.64</v>
      </c>
      <c r="F98" s="112">
        <v>14104</v>
      </c>
      <c r="G98" s="59">
        <v>0</v>
      </c>
      <c r="H98" s="112">
        <v>0</v>
      </c>
      <c r="I98" s="59">
        <v>0</v>
      </c>
      <c r="J98" s="112">
        <v>0</v>
      </c>
      <c r="K98" s="59">
        <v>8600</v>
      </c>
      <c r="L98" s="112">
        <v>14104</v>
      </c>
    </row>
    <row r="99" spans="1:12" x14ac:dyDescent="0.25">
      <c r="A99" s="64">
        <v>27590227</v>
      </c>
      <c r="B99" s="125" t="s">
        <v>225</v>
      </c>
      <c r="C99" s="126" t="s">
        <v>4</v>
      </c>
      <c r="D99" s="59">
        <v>3331</v>
      </c>
      <c r="E99" s="63">
        <v>46.865803950987747</v>
      </c>
      <c r="F99" s="112">
        <v>156109.99296074017</v>
      </c>
      <c r="G99" s="59">
        <v>0</v>
      </c>
      <c r="H99" s="112">
        <v>0</v>
      </c>
      <c r="I99" s="59">
        <v>129</v>
      </c>
      <c r="J99" s="112">
        <v>6045.688709677419</v>
      </c>
      <c r="K99" s="59">
        <v>3202</v>
      </c>
      <c r="L99" s="112">
        <v>150064.30425106274</v>
      </c>
    </row>
    <row r="100" spans="1:12" x14ac:dyDescent="0.25">
      <c r="A100" s="64">
        <v>27590460</v>
      </c>
      <c r="B100" s="125" t="s">
        <v>167</v>
      </c>
      <c r="C100" s="126" t="s">
        <v>4</v>
      </c>
      <c r="D100" s="59">
        <v>1098</v>
      </c>
      <c r="E100" s="63">
        <v>87.19</v>
      </c>
      <c r="F100" s="112">
        <v>95734.62000000001</v>
      </c>
      <c r="G100" s="59">
        <v>0</v>
      </c>
      <c r="H100" s="112">
        <v>0</v>
      </c>
      <c r="I100" s="59">
        <v>801</v>
      </c>
      <c r="J100" s="112">
        <v>69839.19</v>
      </c>
      <c r="K100" s="59">
        <v>297</v>
      </c>
      <c r="L100" s="112">
        <v>25895.430000000008</v>
      </c>
    </row>
    <row r="101" spans="1:12" x14ac:dyDescent="0.25">
      <c r="A101" s="64">
        <v>31212261</v>
      </c>
      <c r="B101" s="125" t="s">
        <v>253</v>
      </c>
      <c r="C101" s="126" t="s">
        <v>14</v>
      </c>
      <c r="D101" s="59">
        <v>104210</v>
      </c>
      <c r="E101" s="63">
        <v>2.5099999999999998</v>
      </c>
      <c r="F101" s="112">
        <v>261567.09999999998</v>
      </c>
      <c r="G101" s="59">
        <v>0</v>
      </c>
      <c r="H101" s="112">
        <v>0</v>
      </c>
      <c r="I101" s="59">
        <v>104210</v>
      </c>
      <c r="J101" s="112">
        <v>261567.09999999998</v>
      </c>
      <c r="K101" s="59">
        <v>0</v>
      </c>
      <c r="L101" s="112">
        <v>0</v>
      </c>
    </row>
    <row r="102" spans="1:12" x14ac:dyDescent="0.25">
      <c r="A102" s="64">
        <v>31222263</v>
      </c>
      <c r="B102" s="125" t="s">
        <v>152</v>
      </c>
      <c r="C102" s="126" t="s">
        <v>14</v>
      </c>
      <c r="D102" s="59">
        <v>0</v>
      </c>
      <c r="E102" s="63">
        <v>2.5099999999999998</v>
      </c>
      <c r="F102" s="112">
        <v>0</v>
      </c>
      <c r="G102" s="59">
        <v>301730</v>
      </c>
      <c r="H102" s="112">
        <v>757342.29999999993</v>
      </c>
      <c r="I102" s="59">
        <v>0</v>
      </c>
      <c r="J102" s="112">
        <v>0</v>
      </c>
      <c r="K102" s="59">
        <v>301730</v>
      </c>
      <c r="L102" s="112">
        <v>757342.29999999993</v>
      </c>
    </row>
    <row r="103" spans="1:12" x14ac:dyDescent="0.25">
      <c r="A103" s="64">
        <v>40290115</v>
      </c>
      <c r="B103" s="125" t="s">
        <v>72</v>
      </c>
      <c r="C103" s="126" t="s">
        <v>4</v>
      </c>
      <c r="D103" s="59">
        <v>140871</v>
      </c>
      <c r="E103" s="63">
        <v>3.35</v>
      </c>
      <c r="F103" s="112">
        <v>471917.85</v>
      </c>
      <c r="G103" s="59">
        <v>0</v>
      </c>
      <c r="H103" s="112">
        <v>0</v>
      </c>
      <c r="I103" s="59">
        <v>1257</v>
      </c>
      <c r="J103" s="112">
        <v>4210.95</v>
      </c>
      <c r="K103" s="59">
        <v>139614</v>
      </c>
      <c r="L103" s="112">
        <v>467706.89999999997</v>
      </c>
    </row>
    <row r="104" spans="1:12" x14ac:dyDescent="0.25">
      <c r="A104" s="64">
        <v>40390124</v>
      </c>
      <c r="B104" s="125" t="s">
        <v>66</v>
      </c>
      <c r="C104" s="126" t="s">
        <v>16</v>
      </c>
      <c r="D104" s="59">
        <v>17459</v>
      </c>
      <c r="E104" s="63">
        <v>0.09</v>
      </c>
      <c r="F104" s="112">
        <v>1571.31</v>
      </c>
      <c r="G104" s="59">
        <v>0</v>
      </c>
      <c r="H104" s="112">
        <v>0</v>
      </c>
      <c r="I104" s="59">
        <v>0</v>
      </c>
      <c r="J104" s="112">
        <v>0</v>
      </c>
      <c r="K104" s="59">
        <v>17459</v>
      </c>
      <c r="L104" s="112">
        <v>1571.31</v>
      </c>
    </row>
    <row r="105" spans="1:12" x14ac:dyDescent="0.25">
      <c r="A105" s="64">
        <v>40390140</v>
      </c>
      <c r="B105" s="125" t="s">
        <v>73</v>
      </c>
      <c r="C105" s="126" t="s">
        <v>16</v>
      </c>
      <c r="D105" s="59">
        <v>40000</v>
      </c>
      <c r="E105" s="63">
        <v>0.09</v>
      </c>
      <c r="F105" s="112">
        <v>3600</v>
      </c>
      <c r="G105" s="59">
        <v>0</v>
      </c>
      <c r="H105" s="112">
        <v>0</v>
      </c>
      <c r="I105" s="59">
        <v>0</v>
      </c>
      <c r="J105" s="112">
        <v>0</v>
      </c>
      <c r="K105" s="59">
        <v>40000</v>
      </c>
      <c r="L105" s="112">
        <v>3600</v>
      </c>
    </row>
    <row r="106" spans="1:12" x14ac:dyDescent="0.25">
      <c r="A106" s="64">
        <v>40390157</v>
      </c>
      <c r="B106" s="125" t="s">
        <v>67</v>
      </c>
      <c r="C106" s="126" t="s">
        <v>16</v>
      </c>
      <c r="D106" s="59">
        <v>43000</v>
      </c>
      <c r="E106" s="63">
        <v>0.09</v>
      </c>
      <c r="F106" s="112">
        <v>3870</v>
      </c>
      <c r="G106" s="59">
        <v>0</v>
      </c>
      <c r="H106" s="112">
        <v>0</v>
      </c>
      <c r="I106" s="59">
        <v>0</v>
      </c>
      <c r="J106" s="112">
        <v>0</v>
      </c>
      <c r="K106" s="59">
        <v>43000</v>
      </c>
      <c r="L106" s="112">
        <v>3870</v>
      </c>
    </row>
    <row r="107" spans="1:12" x14ac:dyDescent="0.25">
      <c r="A107" s="64">
        <v>40690102</v>
      </c>
      <c r="B107" s="125" t="s">
        <v>171</v>
      </c>
      <c r="C107" s="126" t="s">
        <v>4</v>
      </c>
      <c r="D107" s="59">
        <v>821</v>
      </c>
      <c r="E107" s="63">
        <v>4.5</v>
      </c>
      <c r="F107" s="112">
        <v>3694.5</v>
      </c>
      <c r="G107" s="59">
        <v>0</v>
      </c>
      <c r="H107" s="112">
        <v>0</v>
      </c>
      <c r="I107" s="59">
        <v>0</v>
      </c>
      <c r="J107" s="112">
        <v>0</v>
      </c>
      <c r="K107" s="59">
        <v>821</v>
      </c>
      <c r="L107" s="112">
        <v>3694.5</v>
      </c>
    </row>
    <row r="108" spans="1:12" x14ac:dyDescent="0.25">
      <c r="A108" s="64">
        <v>40690110</v>
      </c>
      <c r="B108" s="125" t="s">
        <v>22</v>
      </c>
      <c r="C108" s="126" t="s">
        <v>4</v>
      </c>
      <c r="D108" s="59">
        <v>68114</v>
      </c>
      <c r="E108" s="63">
        <v>11.55</v>
      </c>
      <c r="F108" s="112">
        <v>786716.7</v>
      </c>
      <c r="G108" s="59">
        <v>0</v>
      </c>
      <c r="H108" s="112">
        <v>0</v>
      </c>
      <c r="I108" s="59">
        <v>3</v>
      </c>
      <c r="J108" s="112">
        <v>34.650000000000006</v>
      </c>
      <c r="K108" s="59">
        <v>68111</v>
      </c>
      <c r="L108" s="112">
        <v>786682.04999999993</v>
      </c>
    </row>
    <row r="109" spans="1:12" x14ac:dyDescent="0.25">
      <c r="A109" s="64">
        <v>61913117</v>
      </c>
      <c r="B109" s="125" t="s">
        <v>132</v>
      </c>
      <c r="C109" s="126" t="s">
        <v>4</v>
      </c>
      <c r="D109" s="59">
        <v>0</v>
      </c>
      <c r="E109" s="63">
        <v>4.67</v>
      </c>
      <c r="F109" s="112">
        <v>0</v>
      </c>
      <c r="G109" s="59">
        <v>0</v>
      </c>
      <c r="H109" s="112">
        <v>0</v>
      </c>
      <c r="I109" s="59">
        <v>0</v>
      </c>
      <c r="J109" s="112">
        <v>0</v>
      </c>
      <c r="K109" s="59">
        <v>0</v>
      </c>
      <c r="L109" s="112">
        <v>0</v>
      </c>
    </row>
    <row r="110" spans="1:12" x14ac:dyDescent="0.25">
      <c r="A110" s="64">
        <v>61923110</v>
      </c>
      <c r="B110" s="125" t="s">
        <v>206</v>
      </c>
      <c r="C110" s="126" t="s">
        <v>4</v>
      </c>
      <c r="D110" s="59">
        <v>0</v>
      </c>
      <c r="E110" s="63">
        <v>6.1</v>
      </c>
      <c r="F110" s="112">
        <v>0</v>
      </c>
      <c r="G110" s="59">
        <v>0</v>
      </c>
      <c r="H110" s="112">
        <v>0</v>
      </c>
      <c r="I110" s="59">
        <v>0</v>
      </c>
      <c r="J110" s="112">
        <v>0</v>
      </c>
      <c r="K110" s="59">
        <v>0</v>
      </c>
      <c r="L110" s="112">
        <v>0</v>
      </c>
    </row>
    <row r="111" spans="1:12" x14ac:dyDescent="0.25">
      <c r="A111" s="64">
        <v>61933032</v>
      </c>
      <c r="B111" s="125" t="s">
        <v>131</v>
      </c>
      <c r="C111" s="126" t="s">
        <v>4</v>
      </c>
      <c r="D111" s="59">
        <v>0</v>
      </c>
      <c r="E111" s="63">
        <v>10.51</v>
      </c>
      <c r="F111" s="112">
        <v>0</v>
      </c>
      <c r="G111" s="59">
        <v>0</v>
      </c>
      <c r="H111" s="112">
        <v>0</v>
      </c>
      <c r="I111" s="59">
        <v>0</v>
      </c>
      <c r="J111" s="112">
        <v>0</v>
      </c>
      <c r="K111" s="59">
        <v>0</v>
      </c>
      <c r="L111" s="112">
        <v>0</v>
      </c>
    </row>
    <row r="112" spans="1:12" x14ac:dyDescent="0.25">
      <c r="A112" s="64">
        <v>61933112</v>
      </c>
      <c r="B112" s="125" t="s">
        <v>232</v>
      </c>
      <c r="C112" s="126" t="s">
        <v>4</v>
      </c>
      <c r="D112" s="59">
        <v>0</v>
      </c>
      <c r="E112" s="63">
        <v>10.73</v>
      </c>
      <c r="F112" s="112">
        <v>0</v>
      </c>
      <c r="G112" s="59">
        <v>0</v>
      </c>
      <c r="H112" s="112">
        <v>0</v>
      </c>
      <c r="I112" s="59">
        <v>0</v>
      </c>
      <c r="J112" s="112">
        <v>0</v>
      </c>
      <c r="K112" s="59">
        <v>0</v>
      </c>
      <c r="L112" s="112">
        <v>0</v>
      </c>
    </row>
    <row r="113" spans="1:12" x14ac:dyDescent="0.25">
      <c r="A113" s="64">
        <v>61990107</v>
      </c>
      <c r="B113" s="125" t="s">
        <v>205</v>
      </c>
      <c r="C113" s="126" t="s">
        <v>4</v>
      </c>
      <c r="D113" s="59">
        <v>14283</v>
      </c>
      <c r="E113" s="63">
        <v>4.71</v>
      </c>
      <c r="F113" s="112">
        <v>67272.929999999993</v>
      </c>
      <c r="G113" s="59">
        <v>0</v>
      </c>
      <c r="H113" s="112">
        <v>0</v>
      </c>
      <c r="I113" s="59">
        <v>400</v>
      </c>
      <c r="J113" s="112">
        <v>1884</v>
      </c>
      <c r="K113" s="59">
        <v>13883</v>
      </c>
      <c r="L113" s="112">
        <v>65388.929999999993</v>
      </c>
    </row>
    <row r="114" spans="1:12" x14ac:dyDescent="0.25">
      <c r="A114" s="64">
        <v>61990203</v>
      </c>
      <c r="B114" s="125" t="s">
        <v>43</v>
      </c>
      <c r="C114" s="126" t="s">
        <v>4</v>
      </c>
      <c r="D114" s="59">
        <v>28923</v>
      </c>
      <c r="E114" s="63">
        <v>6.15</v>
      </c>
      <c r="F114" s="112">
        <v>177876.45</v>
      </c>
      <c r="G114" s="59">
        <v>0</v>
      </c>
      <c r="H114" s="112">
        <v>0</v>
      </c>
      <c r="I114" s="59">
        <v>600</v>
      </c>
      <c r="J114" s="112">
        <v>3690</v>
      </c>
      <c r="K114" s="59">
        <v>28323</v>
      </c>
      <c r="L114" s="112">
        <v>174186.45</v>
      </c>
    </row>
    <row r="115" spans="1:12" x14ac:dyDescent="0.25">
      <c r="A115" s="64">
        <v>61990308</v>
      </c>
      <c r="B115" s="125" t="s">
        <v>42</v>
      </c>
      <c r="C115" s="126" t="s">
        <v>4</v>
      </c>
      <c r="D115" s="59">
        <v>33084</v>
      </c>
      <c r="E115" s="63">
        <v>10.64</v>
      </c>
      <c r="F115" s="112">
        <v>352013.76</v>
      </c>
      <c r="G115" s="59">
        <v>0</v>
      </c>
      <c r="H115" s="112">
        <v>0</v>
      </c>
      <c r="I115" s="59">
        <v>2000</v>
      </c>
      <c r="J115" s="112">
        <v>21280</v>
      </c>
      <c r="K115" s="59">
        <v>31084</v>
      </c>
      <c r="L115" s="112">
        <v>330733.76</v>
      </c>
    </row>
    <row r="116" spans="1:12" x14ac:dyDescent="0.25">
      <c r="A116" s="64">
        <v>62390103</v>
      </c>
      <c r="B116" s="125" t="s">
        <v>183</v>
      </c>
      <c r="C116" s="126" t="s">
        <v>4</v>
      </c>
      <c r="D116" s="59">
        <v>4400</v>
      </c>
      <c r="E116" s="63">
        <v>4.5599999999999996</v>
      </c>
      <c r="F116" s="112">
        <v>20063.999999999993</v>
      </c>
      <c r="G116" s="59">
        <v>15472</v>
      </c>
      <c r="H116" s="112">
        <v>70552.319999999992</v>
      </c>
      <c r="I116" s="59">
        <v>3050</v>
      </c>
      <c r="J116" s="112">
        <v>13907.999999999998</v>
      </c>
      <c r="K116" s="59">
        <v>16822</v>
      </c>
      <c r="L116" s="112">
        <v>76708.319999999978</v>
      </c>
    </row>
    <row r="117" spans="1:12" x14ac:dyDescent="0.25">
      <c r="A117" s="64">
        <v>62390208</v>
      </c>
      <c r="B117" s="125" t="s">
        <v>74</v>
      </c>
      <c r="C117" s="126" t="s">
        <v>4</v>
      </c>
      <c r="D117" s="59">
        <v>10926</v>
      </c>
      <c r="E117" s="63">
        <v>5.51</v>
      </c>
      <c r="F117" s="112">
        <v>60202.259999999995</v>
      </c>
      <c r="G117" s="59">
        <v>15597</v>
      </c>
      <c r="H117" s="112">
        <v>85939.47</v>
      </c>
      <c r="I117" s="59">
        <v>5100</v>
      </c>
      <c r="J117" s="112">
        <v>28101</v>
      </c>
      <c r="K117" s="59">
        <v>21423</v>
      </c>
      <c r="L117" s="112">
        <v>118040.72999999998</v>
      </c>
    </row>
    <row r="118" spans="1:12" x14ac:dyDescent="0.25">
      <c r="A118" s="64">
        <v>62413331</v>
      </c>
      <c r="B118" s="125" t="s">
        <v>227</v>
      </c>
      <c r="C118" s="126" t="s">
        <v>4</v>
      </c>
      <c r="D118" s="59">
        <v>3247</v>
      </c>
      <c r="E118" s="63">
        <v>18.39</v>
      </c>
      <c r="F118" s="112">
        <v>59712.33</v>
      </c>
      <c r="G118" s="59">
        <v>0</v>
      </c>
      <c r="H118" s="112">
        <v>0</v>
      </c>
      <c r="I118" s="59">
        <v>3247</v>
      </c>
      <c r="J118" s="112">
        <v>59712.33</v>
      </c>
      <c r="K118" s="59">
        <v>0</v>
      </c>
      <c r="L118" s="112">
        <v>0</v>
      </c>
    </row>
    <row r="119" spans="1:12" x14ac:dyDescent="0.25">
      <c r="A119" s="64">
        <v>62490104</v>
      </c>
      <c r="B119" s="125" t="s">
        <v>149</v>
      </c>
      <c r="C119" s="126" t="s">
        <v>4</v>
      </c>
      <c r="D119" s="59">
        <v>79225</v>
      </c>
      <c r="E119" s="63">
        <v>37.31</v>
      </c>
      <c r="F119" s="112">
        <v>2955884.75</v>
      </c>
      <c r="G119" s="59">
        <v>24360</v>
      </c>
      <c r="H119" s="112">
        <v>908871.60000000009</v>
      </c>
      <c r="I119" s="59">
        <v>2255</v>
      </c>
      <c r="J119" s="112">
        <v>84134.05</v>
      </c>
      <c r="K119" s="59">
        <v>101330</v>
      </c>
      <c r="L119" s="112">
        <v>3780622.3000000003</v>
      </c>
    </row>
    <row r="120" spans="1:12" x14ac:dyDescent="0.25">
      <c r="A120" s="64">
        <v>62490137</v>
      </c>
      <c r="B120" s="125" t="s">
        <v>193</v>
      </c>
      <c r="C120" s="126" t="s">
        <v>4</v>
      </c>
      <c r="D120" s="59">
        <v>29829</v>
      </c>
      <c r="E120" s="63">
        <v>26.54</v>
      </c>
      <c r="F120" s="112">
        <v>791661.6599999998</v>
      </c>
      <c r="G120" s="59">
        <v>0</v>
      </c>
      <c r="H120" s="112">
        <v>0</v>
      </c>
      <c r="I120" s="59">
        <v>6890</v>
      </c>
      <c r="J120" s="112">
        <v>182860.6</v>
      </c>
      <c r="K120" s="59">
        <v>22939</v>
      </c>
      <c r="L120" s="112">
        <v>608801.05999999982</v>
      </c>
    </row>
    <row r="121" spans="1:12" x14ac:dyDescent="0.25">
      <c r="A121" s="64">
        <v>62590105</v>
      </c>
      <c r="B121" s="125" t="s">
        <v>172</v>
      </c>
      <c r="C121" s="126" t="s">
        <v>4</v>
      </c>
      <c r="D121" s="59">
        <v>6527</v>
      </c>
      <c r="E121" s="63">
        <v>34.19</v>
      </c>
      <c r="F121" s="112">
        <v>223158.12999999998</v>
      </c>
      <c r="G121" s="59">
        <v>0</v>
      </c>
      <c r="H121" s="112">
        <v>0</v>
      </c>
      <c r="I121" s="59">
        <v>1183</v>
      </c>
      <c r="J121" s="112">
        <v>40446.769999999997</v>
      </c>
      <c r="K121" s="59">
        <v>5344</v>
      </c>
      <c r="L121" s="112">
        <v>182711.36</v>
      </c>
    </row>
    <row r="122" spans="1:12" x14ac:dyDescent="0.25">
      <c r="A122" s="64">
        <v>62590113</v>
      </c>
      <c r="B122" s="125" t="s">
        <v>45</v>
      </c>
      <c r="C122" s="126" t="s">
        <v>4</v>
      </c>
      <c r="D122" s="59">
        <v>2930</v>
      </c>
      <c r="E122" s="63">
        <v>3.99</v>
      </c>
      <c r="F122" s="112">
        <v>11690.699999999997</v>
      </c>
      <c r="G122" s="59">
        <v>0</v>
      </c>
      <c r="H122" s="112">
        <v>0</v>
      </c>
      <c r="I122" s="59">
        <v>20</v>
      </c>
      <c r="J122" s="112">
        <v>79.800000000000011</v>
      </c>
      <c r="K122" s="59">
        <v>2910</v>
      </c>
      <c r="L122" s="112">
        <v>11610.899999999998</v>
      </c>
    </row>
    <row r="123" spans="1:12" x14ac:dyDescent="0.25">
      <c r="A123" s="64">
        <v>62790225</v>
      </c>
      <c r="B123" s="125" t="s">
        <v>70</v>
      </c>
      <c r="C123" s="126" t="s">
        <v>4</v>
      </c>
      <c r="D123" s="59">
        <v>179567</v>
      </c>
      <c r="E123" s="63">
        <v>1.44</v>
      </c>
      <c r="F123" s="112">
        <v>258576.47999999998</v>
      </c>
      <c r="G123" s="59">
        <v>0</v>
      </c>
      <c r="H123" s="112">
        <v>0</v>
      </c>
      <c r="I123" s="59">
        <v>2350</v>
      </c>
      <c r="J123" s="112">
        <v>3384</v>
      </c>
      <c r="K123" s="59">
        <v>177217</v>
      </c>
      <c r="L123" s="112">
        <v>255192.47999999998</v>
      </c>
    </row>
    <row r="124" spans="1:12" x14ac:dyDescent="0.25">
      <c r="A124" s="64">
        <v>62890300</v>
      </c>
      <c r="B124" s="125" t="s">
        <v>34</v>
      </c>
      <c r="C124" s="126" t="s">
        <v>4</v>
      </c>
      <c r="D124" s="59">
        <v>26514</v>
      </c>
      <c r="E124" s="63">
        <v>13.81</v>
      </c>
      <c r="F124" s="112">
        <v>366158.33999999997</v>
      </c>
      <c r="G124" s="59">
        <v>0</v>
      </c>
      <c r="H124" s="112">
        <v>0</v>
      </c>
      <c r="I124" s="59">
        <v>9844</v>
      </c>
      <c r="J124" s="112">
        <v>135945.64000000001</v>
      </c>
      <c r="K124" s="59">
        <v>16670</v>
      </c>
      <c r="L124" s="112">
        <v>230212.69999999995</v>
      </c>
    </row>
    <row r="125" spans="1:12" x14ac:dyDescent="0.25">
      <c r="A125" s="64">
        <v>62990117</v>
      </c>
      <c r="B125" s="125" t="s">
        <v>47</v>
      </c>
      <c r="C125" s="126" t="s">
        <v>4</v>
      </c>
      <c r="D125" s="59">
        <v>3616</v>
      </c>
      <c r="E125" s="63">
        <v>61.35</v>
      </c>
      <c r="F125" s="112">
        <v>221841.59999999998</v>
      </c>
      <c r="G125" s="59">
        <v>0</v>
      </c>
      <c r="H125" s="112">
        <v>0</v>
      </c>
      <c r="I125" s="59">
        <v>11</v>
      </c>
      <c r="J125" s="112">
        <v>674.85</v>
      </c>
      <c r="K125" s="59">
        <v>3605</v>
      </c>
      <c r="L125" s="112">
        <v>221166.74999999997</v>
      </c>
    </row>
    <row r="126" spans="1:12" x14ac:dyDescent="0.25">
      <c r="A126" s="64">
        <v>63013032</v>
      </c>
      <c r="B126" s="125" t="s">
        <v>248</v>
      </c>
      <c r="C126" s="126" t="s">
        <v>4</v>
      </c>
      <c r="D126" s="59">
        <v>12932</v>
      </c>
      <c r="E126" s="63">
        <v>6.08</v>
      </c>
      <c r="F126" s="112">
        <v>78626.559999999998</v>
      </c>
      <c r="G126" s="59">
        <v>0</v>
      </c>
      <c r="H126" s="112">
        <v>0</v>
      </c>
      <c r="I126" s="59">
        <v>0</v>
      </c>
      <c r="J126" s="112">
        <v>0</v>
      </c>
      <c r="K126" s="59">
        <v>12932</v>
      </c>
      <c r="L126" s="112">
        <v>78626.559999999998</v>
      </c>
    </row>
    <row r="127" spans="1:12" x14ac:dyDescent="0.25">
      <c r="A127" s="64">
        <v>63090102</v>
      </c>
      <c r="B127" s="125" t="s">
        <v>130</v>
      </c>
      <c r="C127" s="126" t="s">
        <v>4</v>
      </c>
      <c r="D127" s="59">
        <v>127754</v>
      </c>
      <c r="E127" s="63">
        <v>6.02</v>
      </c>
      <c r="F127" s="112">
        <v>769079.07999999984</v>
      </c>
      <c r="G127" s="59">
        <v>194831</v>
      </c>
      <c r="H127" s="112">
        <v>1172882.6199999999</v>
      </c>
      <c r="I127" s="59">
        <v>89831</v>
      </c>
      <c r="J127" s="112">
        <v>540782.62</v>
      </c>
      <c r="K127" s="59">
        <v>232754</v>
      </c>
      <c r="L127" s="112">
        <v>1401179.0799999996</v>
      </c>
    </row>
    <row r="128" spans="1:12" x14ac:dyDescent="0.25">
      <c r="A128" s="64">
        <v>63111077</v>
      </c>
      <c r="B128" s="125" t="s">
        <v>251</v>
      </c>
      <c r="C128" s="126" t="s">
        <v>4</v>
      </c>
      <c r="D128" s="59">
        <v>11096</v>
      </c>
      <c r="E128" s="63">
        <v>10.236846611391496</v>
      </c>
      <c r="F128" s="112">
        <v>113588.05000000003</v>
      </c>
      <c r="G128" s="59">
        <v>0</v>
      </c>
      <c r="H128" s="112">
        <v>0</v>
      </c>
      <c r="I128" s="59">
        <v>1900</v>
      </c>
      <c r="J128" s="112">
        <v>19450.008561643841</v>
      </c>
      <c r="K128" s="59">
        <v>9196</v>
      </c>
      <c r="L128" s="112">
        <v>94138.041438356187</v>
      </c>
    </row>
    <row r="129" spans="1:12" x14ac:dyDescent="0.25">
      <c r="A129" s="64">
        <v>63190103</v>
      </c>
      <c r="B129" s="125" t="s">
        <v>129</v>
      </c>
      <c r="C129" s="126" t="s">
        <v>4</v>
      </c>
      <c r="D129" s="59">
        <v>68632</v>
      </c>
      <c r="E129" s="63">
        <v>10.72</v>
      </c>
      <c r="F129" s="112">
        <v>735735.04</v>
      </c>
      <c r="G129" s="59">
        <v>0</v>
      </c>
      <c r="H129" s="112">
        <v>0</v>
      </c>
      <c r="I129" s="59">
        <v>5400</v>
      </c>
      <c r="J129" s="112">
        <v>57888</v>
      </c>
      <c r="K129" s="59">
        <v>63232</v>
      </c>
      <c r="L129" s="112">
        <v>677847.04000000004</v>
      </c>
    </row>
    <row r="130" spans="1:12" x14ac:dyDescent="0.25">
      <c r="A130" s="64">
        <v>64090125</v>
      </c>
      <c r="B130" s="125" t="s">
        <v>117</v>
      </c>
      <c r="C130" s="126" t="s">
        <v>4</v>
      </c>
      <c r="D130" s="59">
        <v>169154</v>
      </c>
      <c r="E130" s="63">
        <v>6.5</v>
      </c>
      <c r="F130" s="112">
        <v>1099501</v>
      </c>
      <c r="G130" s="59">
        <v>88749</v>
      </c>
      <c r="H130" s="112">
        <v>576868.5</v>
      </c>
      <c r="I130" s="59">
        <v>14778</v>
      </c>
      <c r="J130" s="112">
        <v>96057</v>
      </c>
      <c r="K130" s="59">
        <v>243125</v>
      </c>
      <c r="L130" s="112">
        <v>1580312.5</v>
      </c>
    </row>
    <row r="131" spans="1:12" x14ac:dyDescent="0.25">
      <c r="A131" s="64">
        <v>64412115</v>
      </c>
      <c r="B131" s="125" t="s">
        <v>235</v>
      </c>
      <c r="C131" s="126" t="s">
        <v>4</v>
      </c>
      <c r="D131" s="59">
        <v>0</v>
      </c>
      <c r="E131" s="63">
        <v>2.57</v>
      </c>
      <c r="F131" s="112">
        <v>0</v>
      </c>
      <c r="G131" s="59">
        <v>28630</v>
      </c>
      <c r="H131" s="112">
        <v>73579.099999999991</v>
      </c>
      <c r="I131" s="59">
        <v>0</v>
      </c>
      <c r="J131" s="112">
        <v>0</v>
      </c>
      <c r="K131" s="59">
        <v>28630</v>
      </c>
      <c r="L131" s="112">
        <v>73579.099999999991</v>
      </c>
    </row>
    <row r="132" spans="1:12" x14ac:dyDescent="0.25">
      <c r="A132" s="64">
        <v>64413070</v>
      </c>
      <c r="B132" s="125" t="s">
        <v>54</v>
      </c>
      <c r="C132" s="126" t="s">
        <v>4</v>
      </c>
      <c r="D132" s="59">
        <v>22397</v>
      </c>
      <c r="E132" s="63">
        <v>3.54</v>
      </c>
      <c r="F132" s="112">
        <v>79285.38</v>
      </c>
      <c r="G132" s="59">
        <v>0</v>
      </c>
      <c r="H132" s="112">
        <v>0</v>
      </c>
      <c r="I132" s="59">
        <v>3400</v>
      </c>
      <c r="J132" s="112">
        <v>12036</v>
      </c>
      <c r="K132" s="59">
        <v>18997</v>
      </c>
      <c r="L132" s="112">
        <v>67249.38</v>
      </c>
    </row>
    <row r="133" spans="1:12" x14ac:dyDescent="0.25">
      <c r="A133" s="64">
        <v>64423072</v>
      </c>
      <c r="B133" s="125" t="s">
        <v>57</v>
      </c>
      <c r="C133" s="126" t="s">
        <v>4</v>
      </c>
      <c r="D133" s="59">
        <v>7410</v>
      </c>
      <c r="E133" s="63">
        <v>5.48</v>
      </c>
      <c r="F133" s="112">
        <v>40606.800000000003</v>
      </c>
      <c r="G133" s="59">
        <v>0</v>
      </c>
      <c r="H133" s="112">
        <v>0</v>
      </c>
      <c r="I133" s="59">
        <v>1400</v>
      </c>
      <c r="J133" s="112">
        <v>7672.0000000000009</v>
      </c>
      <c r="K133" s="59">
        <v>6010</v>
      </c>
      <c r="L133" s="112">
        <v>32934.800000000003</v>
      </c>
    </row>
    <row r="134" spans="1:12" x14ac:dyDescent="0.25">
      <c r="A134" s="64">
        <v>64423111</v>
      </c>
      <c r="B134" s="125" t="s">
        <v>257</v>
      </c>
      <c r="C134" s="126" t="s">
        <v>4</v>
      </c>
      <c r="D134" s="59">
        <v>0</v>
      </c>
      <c r="E134" s="63">
        <v>3.8199561913276718</v>
      </c>
      <c r="F134" s="112">
        <v>0</v>
      </c>
      <c r="G134" s="59">
        <v>33555</v>
      </c>
      <c r="H134" s="112">
        <v>128178.63000000003</v>
      </c>
      <c r="I134" s="59">
        <v>22381</v>
      </c>
      <c r="J134" s="112">
        <v>85494.439518104627</v>
      </c>
      <c r="K134" s="59">
        <v>11174</v>
      </c>
      <c r="L134" s="112">
        <v>42684.190481895406</v>
      </c>
    </row>
    <row r="135" spans="1:12" x14ac:dyDescent="0.25">
      <c r="A135" s="64">
        <v>64490116</v>
      </c>
      <c r="B135" s="125" t="s">
        <v>65</v>
      </c>
      <c r="C135" s="126" t="s">
        <v>4</v>
      </c>
      <c r="D135" s="59">
        <v>72753</v>
      </c>
      <c r="E135" s="63">
        <v>3.47</v>
      </c>
      <c r="F135" s="112">
        <v>252452.91</v>
      </c>
      <c r="G135" s="59">
        <v>76440</v>
      </c>
      <c r="H135" s="112">
        <v>265246.8</v>
      </c>
      <c r="I135" s="59">
        <v>21762</v>
      </c>
      <c r="J135" s="112">
        <v>75514.14</v>
      </c>
      <c r="K135" s="59">
        <v>127431</v>
      </c>
      <c r="L135" s="112">
        <v>442185.56999999995</v>
      </c>
    </row>
    <row r="136" spans="1:12" x14ac:dyDescent="0.25">
      <c r="A136" s="64">
        <v>64490212</v>
      </c>
      <c r="B136" s="125" t="s">
        <v>56</v>
      </c>
      <c r="C136" s="126" t="s">
        <v>4</v>
      </c>
      <c r="D136" s="59">
        <v>18429</v>
      </c>
      <c r="E136" s="63">
        <v>5.44</v>
      </c>
      <c r="F136" s="112">
        <v>100253.76000000001</v>
      </c>
      <c r="G136" s="59">
        <v>33629</v>
      </c>
      <c r="H136" s="112">
        <v>182941.76</v>
      </c>
      <c r="I136" s="59">
        <v>8836</v>
      </c>
      <c r="J136" s="112">
        <v>48067.840000000004</v>
      </c>
      <c r="K136" s="59">
        <v>43222</v>
      </c>
      <c r="L136" s="112">
        <v>235127.68000000002</v>
      </c>
    </row>
    <row r="137" spans="1:12" x14ac:dyDescent="0.25">
      <c r="A137" s="64">
        <v>64490317</v>
      </c>
      <c r="B137" s="125" t="s">
        <v>23</v>
      </c>
      <c r="C137" s="126" t="s">
        <v>4</v>
      </c>
      <c r="D137" s="59">
        <v>5350</v>
      </c>
      <c r="E137" s="63">
        <v>6.32</v>
      </c>
      <c r="F137" s="112">
        <v>33812</v>
      </c>
      <c r="G137" s="59">
        <v>0</v>
      </c>
      <c r="H137" s="112">
        <v>0</v>
      </c>
      <c r="I137" s="59">
        <v>100</v>
      </c>
      <c r="J137" s="112">
        <v>632</v>
      </c>
      <c r="K137" s="59">
        <v>5250</v>
      </c>
      <c r="L137" s="112">
        <v>33180</v>
      </c>
    </row>
    <row r="138" spans="1:12" x14ac:dyDescent="0.25">
      <c r="A138" s="64">
        <v>64590150</v>
      </c>
      <c r="B138" s="125" t="s">
        <v>221</v>
      </c>
      <c r="C138" s="126" t="s">
        <v>16</v>
      </c>
      <c r="D138" s="59">
        <v>14</v>
      </c>
      <c r="E138" s="63">
        <v>365.52</v>
      </c>
      <c r="F138" s="112">
        <v>5117.2799999999697</v>
      </c>
      <c r="G138" s="59">
        <v>707</v>
      </c>
      <c r="H138" s="112">
        <v>258422.63999999998</v>
      </c>
      <c r="I138" s="59">
        <v>114</v>
      </c>
      <c r="J138" s="112">
        <v>41669.279999999999</v>
      </c>
      <c r="K138" s="59">
        <v>607</v>
      </c>
      <c r="L138" s="112">
        <v>221870.63999999993</v>
      </c>
    </row>
    <row r="139" spans="1:12" x14ac:dyDescent="0.25">
      <c r="A139" s="64">
        <v>64590250</v>
      </c>
      <c r="B139" s="125" t="s">
        <v>197</v>
      </c>
      <c r="C139" s="126" t="s">
        <v>4</v>
      </c>
      <c r="D139" s="59">
        <v>0</v>
      </c>
      <c r="E139" s="63">
        <v>128.19</v>
      </c>
      <c r="F139" s="112">
        <v>-1.1823431123048067E-11</v>
      </c>
      <c r="G139" s="59">
        <v>329</v>
      </c>
      <c r="H139" s="112">
        <v>42174.51</v>
      </c>
      <c r="I139" s="59">
        <v>110</v>
      </c>
      <c r="J139" s="112">
        <v>14100.9</v>
      </c>
      <c r="K139" s="59">
        <v>219</v>
      </c>
      <c r="L139" s="112">
        <v>28073.609999999986</v>
      </c>
    </row>
    <row r="140" spans="1:12" x14ac:dyDescent="0.25">
      <c r="A140" s="64">
        <v>64611034</v>
      </c>
      <c r="B140" s="125" t="s">
        <v>142</v>
      </c>
      <c r="C140" s="126" t="s">
        <v>4</v>
      </c>
      <c r="D140" s="59">
        <v>0</v>
      </c>
      <c r="E140" s="63">
        <v>2.93</v>
      </c>
      <c r="F140" s="112">
        <v>0</v>
      </c>
      <c r="G140" s="59">
        <v>0</v>
      </c>
      <c r="H140" s="112">
        <v>0</v>
      </c>
      <c r="I140" s="59">
        <v>0</v>
      </c>
      <c r="J140" s="112">
        <v>0</v>
      </c>
      <c r="K140" s="59">
        <v>0</v>
      </c>
      <c r="L140" s="112">
        <v>0</v>
      </c>
    </row>
    <row r="141" spans="1:12" x14ac:dyDescent="0.25">
      <c r="A141" s="64">
        <v>64611331</v>
      </c>
      <c r="B141" s="125" t="s">
        <v>233</v>
      </c>
      <c r="C141" s="126" t="s">
        <v>4</v>
      </c>
      <c r="D141" s="59">
        <v>25526</v>
      </c>
      <c r="E141" s="63">
        <v>2.89</v>
      </c>
      <c r="F141" s="112">
        <v>73770.14</v>
      </c>
      <c r="G141" s="59">
        <v>0</v>
      </c>
      <c r="H141" s="112">
        <v>0</v>
      </c>
      <c r="I141" s="59">
        <v>0</v>
      </c>
      <c r="J141" s="112">
        <v>0</v>
      </c>
      <c r="K141" s="59">
        <v>25526</v>
      </c>
      <c r="L141" s="112">
        <v>73770.14</v>
      </c>
    </row>
    <row r="142" spans="1:12" x14ac:dyDescent="0.25">
      <c r="A142" s="64">
        <v>64621333</v>
      </c>
      <c r="B142" s="125" t="s">
        <v>234</v>
      </c>
      <c r="C142" s="126" t="s">
        <v>4</v>
      </c>
      <c r="D142" s="59">
        <v>5000</v>
      </c>
      <c r="E142" s="63">
        <v>3.21</v>
      </c>
      <c r="F142" s="112">
        <v>16050</v>
      </c>
      <c r="G142" s="59">
        <v>0</v>
      </c>
      <c r="H142" s="112">
        <v>0</v>
      </c>
      <c r="I142" s="59">
        <v>5000</v>
      </c>
      <c r="J142" s="112">
        <v>16050</v>
      </c>
      <c r="K142" s="59">
        <v>0</v>
      </c>
      <c r="L142" s="112">
        <v>0</v>
      </c>
    </row>
    <row r="143" spans="1:12" x14ac:dyDescent="0.25">
      <c r="A143" s="64">
        <v>64690101</v>
      </c>
      <c r="B143" s="125" t="s">
        <v>87</v>
      </c>
      <c r="C143" s="126" t="s">
        <v>4</v>
      </c>
      <c r="D143" s="59">
        <v>1131830</v>
      </c>
      <c r="E143" s="63">
        <v>2.85</v>
      </c>
      <c r="F143" s="112">
        <v>3225715.5</v>
      </c>
      <c r="G143" s="59">
        <v>0</v>
      </c>
      <c r="H143" s="112">
        <v>0</v>
      </c>
      <c r="I143" s="59">
        <v>112795</v>
      </c>
      <c r="J143" s="112">
        <v>321465.75</v>
      </c>
      <c r="K143" s="59">
        <v>1019035</v>
      </c>
      <c r="L143" s="112">
        <v>2904249.75</v>
      </c>
    </row>
    <row r="144" spans="1:12" x14ac:dyDescent="0.25">
      <c r="A144" s="64">
        <v>64690206</v>
      </c>
      <c r="B144" s="125" t="s">
        <v>55</v>
      </c>
      <c r="C144" s="126" t="s">
        <v>4</v>
      </c>
      <c r="D144" s="59">
        <v>174244</v>
      </c>
      <c r="E144" s="63">
        <v>3.16</v>
      </c>
      <c r="F144" s="112">
        <v>550611.04</v>
      </c>
      <c r="G144" s="59">
        <v>0</v>
      </c>
      <c r="H144" s="112">
        <v>0</v>
      </c>
      <c r="I144" s="59">
        <v>13350</v>
      </c>
      <c r="J144" s="112">
        <v>42186</v>
      </c>
      <c r="K144" s="59">
        <v>160894</v>
      </c>
      <c r="L144" s="112">
        <v>508425.04000000004</v>
      </c>
    </row>
    <row r="145" spans="1:12" x14ac:dyDescent="0.25">
      <c r="A145" s="64">
        <v>64890111</v>
      </c>
      <c r="B145" s="125" t="s">
        <v>174</v>
      </c>
      <c r="C145" s="126" t="s">
        <v>4</v>
      </c>
      <c r="D145" s="59">
        <v>84718</v>
      </c>
      <c r="E145" s="63">
        <v>2.79</v>
      </c>
      <c r="F145" s="112">
        <v>236363.22</v>
      </c>
      <c r="G145" s="59">
        <v>220675</v>
      </c>
      <c r="H145" s="112">
        <v>615683.25</v>
      </c>
      <c r="I145" s="59">
        <v>91918</v>
      </c>
      <c r="J145" s="112">
        <v>256451.22</v>
      </c>
      <c r="K145" s="59">
        <v>213475</v>
      </c>
      <c r="L145" s="112">
        <v>595595.25</v>
      </c>
    </row>
    <row r="146" spans="1:12" x14ac:dyDescent="0.25">
      <c r="A146" s="64">
        <v>64923077</v>
      </c>
      <c r="B146" s="125" t="s">
        <v>200</v>
      </c>
      <c r="C146" s="126" t="s">
        <v>4</v>
      </c>
      <c r="D146" s="59">
        <v>2889</v>
      </c>
      <c r="E146" s="63">
        <v>20.41</v>
      </c>
      <c r="F146" s="112">
        <v>58964.490000000005</v>
      </c>
      <c r="G146" s="59">
        <v>0</v>
      </c>
      <c r="H146" s="112">
        <v>0</v>
      </c>
      <c r="I146" s="59">
        <v>600</v>
      </c>
      <c r="J146" s="112">
        <v>12246</v>
      </c>
      <c r="K146" s="59">
        <v>2289</v>
      </c>
      <c r="L146" s="112">
        <v>46718.490000000005</v>
      </c>
    </row>
    <row r="147" spans="1:12" x14ac:dyDescent="0.25">
      <c r="A147" s="64">
        <v>64923116</v>
      </c>
      <c r="B147" s="125" t="s">
        <v>177</v>
      </c>
      <c r="C147" s="126" t="s">
        <v>4</v>
      </c>
      <c r="D147" s="59">
        <v>0</v>
      </c>
      <c r="E147" s="63">
        <v>18.13</v>
      </c>
      <c r="F147" s="112">
        <v>0</v>
      </c>
      <c r="G147" s="59">
        <v>25511</v>
      </c>
      <c r="H147" s="112">
        <v>462514.43</v>
      </c>
      <c r="I147" s="59">
        <v>0</v>
      </c>
      <c r="J147" s="112">
        <v>0</v>
      </c>
      <c r="K147" s="59">
        <v>25511</v>
      </c>
      <c r="L147" s="112">
        <v>462514.43</v>
      </c>
    </row>
    <row r="148" spans="1:12" x14ac:dyDescent="0.25">
      <c r="A148" s="64">
        <v>64990200</v>
      </c>
      <c r="B148" s="125" t="s">
        <v>150</v>
      </c>
      <c r="C148" s="126" t="s">
        <v>4</v>
      </c>
      <c r="D148" s="59">
        <v>9384</v>
      </c>
      <c r="E148" s="63">
        <v>20.37</v>
      </c>
      <c r="F148" s="112">
        <v>191152.08000000007</v>
      </c>
      <c r="G148" s="59">
        <v>0</v>
      </c>
      <c r="H148" s="112">
        <v>0</v>
      </c>
      <c r="I148" s="59">
        <v>2700</v>
      </c>
      <c r="J148" s="112">
        <v>54999</v>
      </c>
      <c r="K148" s="59">
        <v>6684</v>
      </c>
      <c r="L148" s="112">
        <v>136153.08000000007</v>
      </c>
    </row>
    <row r="149" spans="1:12" x14ac:dyDescent="0.25">
      <c r="A149" s="64">
        <v>65111072</v>
      </c>
      <c r="B149" s="125" t="s">
        <v>7</v>
      </c>
      <c r="C149" s="126" t="s">
        <v>4</v>
      </c>
      <c r="D149" s="59">
        <v>2400</v>
      </c>
      <c r="E149" s="63">
        <v>3.33</v>
      </c>
      <c r="F149" s="112">
        <v>7992</v>
      </c>
      <c r="G149" s="59">
        <v>0</v>
      </c>
      <c r="H149" s="112">
        <v>0</v>
      </c>
      <c r="I149" s="59">
        <v>0</v>
      </c>
      <c r="J149" s="112">
        <v>0</v>
      </c>
      <c r="K149" s="59">
        <v>2400</v>
      </c>
      <c r="L149" s="112">
        <v>7992</v>
      </c>
    </row>
    <row r="150" spans="1:12" x14ac:dyDescent="0.25">
      <c r="A150" s="64">
        <v>65111080</v>
      </c>
      <c r="B150" s="125" t="s">
        <v>176</v>
      </c>
      <c r="C150" s="126" t="s">
        <v>4</v>
      </c>
      <c r="D150" s="59">
        <v>0</v>
      </c>
      <c r="E150" s="63">
        <v>3.65</v>
      </c>
      <c r="F150" s="112">
        <v>0</v>
      </c>
      <c r="G150" s="59">
        <v>0</v>
      </c>
      <c r="H150" s="112">
        <v>0</v>
      </c>
      <c r="I150" s="59">
        <v>0</v>
      </c>
      <c r="J150" s="112">
        <v>0</v>
      </c>
      <c r="K150" s="59">
        <v>0</v>
      </c>
      <c r="L150" s="112">
        <v>0</v>
      </c>
    </row>
    <row r="151" spans="1:12" x14ac:dyDescent="0.25">
      <c r="A151" s="64">
        <v>65113037</v>
      </c>
      <c r="B151" s="125" t="s">
        <v>175</v>
      </c>
      <c r="C151" s="126" t="s">
        <v>4</v>
      </c>
      <c r="D151" s="59">
        <v>0</v>
      </c>
      <c r="E151" s="63">
        <v>3.61</v>
      </c>
      <c r="F151" s="112">
        <v>0</v>
      </c>
      <c r="G151" s="59">
        <v>0</v>
      </c>
      <c r="H151" s="112">
        <v>0</v>
      </c>
      <c r="I151" s="59">
        <v>0</v>
      </c>
      <c r="J151" s="112">
        <v>0</v>
      </c>
      <c r="K151" s="59">
        <v>0</v>
      </c>
      <c r="L151" s="112">
        <v>0</v>
      </c>
    </row>
    <row r="152" spans="1:12" x14ac:dyDescent="0.25">
      <c r="A152" s="64">
        <v>65121082</v>
      </c>
      <c r="B152" s="125" t="s">
        <v>178</v>
      </c>
      <c r="C152" s="126" t="s">
        <v>4</v>
      </c>
      <c r="D152" s="59">
        <v>0</v>
      </c>
      <c r="E152" s="63">
        <v>5.79</v>
      </c>
      <c r="F152" s="112">
        <v>0</v>
      </c>
      <c r="G152" s="59">
        <v>0</v>
      </c>
      <c r="H152" s="112">
        <v>0</v>
      </c>
      <c r="I152" s="59">
        <v>0</v>
      </c>
      <c r="J152" s="112">
        <v>0</v>
      </c>
      <c r="K152" s="59">
        <v>0</v>
      </c>
      <c r="L152" s="112">
        <v>0</v>
      </c>
    </row>
    <row r="153" spans="1:12" x14ac:dyDescent="0.25">
      <c r="A153" s="64">
        <v>65123071</v>
      </c>
      <c r="B153" s="125" t="s">
        <v>75</v>
      </c>
      <c r="C153" s="126" t="s">
        <v>4</v>
      </c>
      <c r="D153" s="59">
        <v>300</v>
      </c>
      <c r="E153" s="63">
        <v>5.36</v>
      </c>
      <c r="F153" s="112">
        <v>1608</v>
      </c>
      <c r="G153" s="59">
        <v>0</v>
      </c>
      <c r="H153" s="112">
        <v>0</v>
      </c>
      <c r="I153" s="59">
        <v>0</v>
      </c>
      <c r="J153" s="112">
        <v>0</v>
      </c>
      <c r="K153" s="59">
        <v>300</v>
      </c>
      <c r="L153" s="112">
        <v>1608</v>
      </c>
    </row>
    <row r="154" spans="1:12" x14ac:dyDescent="0.25">
      <c r="A154" s="64">
        <v>65190107</v>
      </c>
      <c r="B154" s="125" t="s">
        <v>141</v>
      </c>
      <c r="C154" s="126" t="s">
        <v>4</v>
      </c>
      <c r="D154" s="59">
        <v>106364</v>
      </c>
      <c r="E154" s="63">
        <v>3.33</v>
      </c>
      <c r="F154" s="112">
        <v>354192.12</v>
      </c>
      <c r="G154" s="59">
        <v>0</v>
      </c>
      <c r="H154" s="112">
        <v>0</v>
      </c>
      <c r="I154" s="59">
        <v>57546</v>
      </c>
      <c r="J154" s="112">
        <v>191628.18</v>
      </c>
      <c r="K154" s="59">
        <v>48818</v>
      </c>
      <c r="L154" s="112">
        <v>162563.94</v>
      </c>
    </row>
    <row r="155" spans="1:12" x14ac:dyDescent="0.25">
      <c r="A155" s="64">
        <v>65190203</v>
      </c>
      <c r="B155" s="125" t="s">
        <v>135</v>
      </c>
      <c r="C155" s="126" t="s">
        <v>4</v>
      </c>
      <c r="D155" s="59">
        <v>75460</v>
      </c>
      <c r="E155" s="63">
        <v>5.36</v>
      </c>
      <c r="F155" s="112">
        <v>404465.59999999992</v>
      </c>
      <c r="G155" s="59">
        <v>0</v>
      </c>
      <c r="H155" s="112">
        <v>0</v>
      </c>
      <c r="I155" s="59">
        <v>23751</v>
      </c>
      <c r="J155" s="112">
        <v>127305.36</v>
      </c>
      <c r="K155" s="59">
        <v>51709</v>
      </c>
      <c r="L155" s="112">
        <v>277160.23999999993</v>
      </c>
    </row>
    <row r="156" spans="1:12" x14ac:dyDescent="0.25">
      <c r="A156" s="64">
        <v>65211032</v>
      </c>
      <c r="B156" s="125" t="s">
        <v>173</v>
      </c>
      <c r="C156" s="126" t="s">
        <v>4</v>
      </c>
      <c r="D156" s="59">
        <v>0</v>
      </c>
      <c r="E156" s="63">
        <v>3.61</v>
      </c>
      <c r="F156" s="112">
        <v>0</v>
      </c>
      <c r="G156" s="59">
        <v>0</v>
      </c>
      <c r="H156" s="112">
        <v>0</v>
      </c>
      <c r="I156" s="59">
        <v>0</v>
      </c>
      <c r="J156" s="112">
        <v>0</v>
      </c>
      <c r="K156" s="59">
        <v>0</v>
      </c>
      <c r="L156" s="112">
        <v>0</v>
      </c>
    </row>
    <row r="157" spans="1:12" x14ac:dyDescent="0.25">
      <c r="A157" s="64">
        <v>65311074</v>
      </c>
      <c r="B157" s="125" t="s">
        <v>88</v>
      </c>
      <c r="C157" s="126" t="s">
        <v>4</v>
      </c>
      <c r="D157" s="59">
        <v>2650</v>
      </c>
      <c r="E157" s="63">
        <v>4.4000000000000004</v>
      </c>
      <c r="F157" s="112">
        <v>11660.000000000007</v>
      </c>
      <c r="G157" s="59">
        <v>0</v>
      </c>
      <c r="H157" s="112">
        <v>0</v>
      </c>
      <c r="I157" s="59">
        <v>1250</v>
      </c>
      <c r="J157" s="112">
        <v>5500</v>
      </c>
      <c r="K157" s="59">
        <v>1400</v>
      </c>
      <c r="L157" s="112">
        <v>6160.0000000000073</v>
      </c>
    </row>
    <row r="158" spans="1:12" x14ac:dyDescent="0.25">
      <c r="A158" s="64">
        <v>65390115</v>
      </c>
      <c r="B158" s="125" t="s">
        <v>90</v>
      </c>
      <c r="C158" s="126" t="s">
        <v>4</v>
      </c>
      <c r="D158" s="59">
        <v>129903</v>
      </c>
      <c r="E158" s="63">
        <v>4.4400000000000004</v>
      </c>
      <c r="F158" s="112">
        <v>576769.31999999995</v>
      </c>
      <c r="G158" s="59">
        <v>0</v>
      </c>
      <c r="H158" s="112">
        <v>0</v>
      </c>
      <c r="I158" s="59">
        <v>39227</v>
      </c>
      <c r="J158" s="112">
        <v>174167.88</v>
      </c>
      <c r="K158" s="59">
        <v>90676</v>
      </c>
      <c r="L158" s="112">
        <v>402601.43999999994</v>
      </c>
    </row>
    <row r="159" spans="1:12" x14ac:dyDescent="0.25">
      <c r="A159" s="64">
        <v>65690103</v>
      </c>
      <c r="B159" s="125" t="s">
        <v>226</v>
      </c>
      <c r="C159" s="126" t="s">
        <v>4</v>
      </c>
      <c r="D159" s="59">
        <v>11493</v>
      </c>
      <c r="E159" s="63">
        <v>11.15</v>
      </c>
      <c r="F159" s="112">
        <v>128146.95000000001</v>
      </c>
      <c r="G159" s="59">
        <v>0</v>
      </c>
      <c r="H159" s="112">
        <v>0</v>
      </c>
      <c r="I159" s="59">
        <v>971</v>
      </c>
      <c r="J159" s="112">
        <v>10826.65</v>
      </c>
      <c r="K159" s="59">
        <v>10522</v>
      </c>
      <c r="L159" s="112">
        <v>117320.30000000002</v>
      </c>
    </row>
    <row r="160" spans="1:12" x14ac:dyDescent="0.25">
      <c r="A160" s="64">
        <v>65690208</v>
      </c>
      <c r="B160" s="125" t="s">
        <v>254</v>
      </c>
      <c r="C160" s="126" t="s">
        <v>4</v>
      </c>
      <c r="D160" s="59">
        <v>6000</v>
      </c>
      <c r="E160" s="63">
        <v>3.5009716666666666</v>
      </c>
      <c r="F160" s="112">
        <v>21005.829999999998</v>
      </c>
      <c r="G160" s="59">
        <v>0</v>
      </c>
      <c r="H160" s="112">
        <v>0</v>
      </c>
      <c r="I160" s="59">
        <v>500</v>
      </c>
      <c r="J160" s="112">
        <v>1750.4858333333334</v>
      </c>
      <c r="K160" s="59">
        <v>5500</v>
      </c>
      <c r="L160" s="112">
        <v>19255.344166666666</v>
      </c>
    </row>
    <row r="161" spans="1:12" x14ac:dyDescent="0.25">
      <c r="A161" s="64">
        <v>66013126</v>
      </c>
      <c r="B161" s="125" t="s">
        <v>256</v>
      </c>
      <c r="C161" s="126" t="s">
        <v>4</v>
      </c>
      <c r="D161" s="59">
        <v>0</v>
      </c>
      <c r="E161" s="63">
        <v>382.07</v>
      </c>
      <c r="F161" s="112">
        <v>0</v>
      </c>
      <c r="G161" s="59">
        <v>927</v>
      </c>
      <c r="H161" s="112">
        <v>354178.89</v>
      </c>
      <c r="I161" s="59">
        <v>309</v>
      </c>
      <c r="J161" s="112">
        <v>118059.63</v>
      </c>
      <c r="K161" s="59">
        <v>618</v>
      </c>
      <c r="L161" s="112">
        <v>236119.26</v>
      </c>
    </row>
    <row r="162" spans="1:12" x14ac:dyDescent="0.25">
      <c r="A162" s="64">
        <v>66090150</v>
      </c>
      <c r="B162" s="125" t="s">
        <v>216</v>
      </c>
      <c r="C162" s="126" t="s">
        <v>16</v>
      </c>
      <c r="D162" s="59">
        <v>876</v>
      </c>
      <c r="E162" s="63">
        <v>383.16</v>
      </c>
      <c r="F162" s="112">
        <v>335648.16000000009</v>
      </c>
      <c r="G162" s="59">
        <v>0</v>
      </c>
      <c r="H162" s="112">
        <v>0</v>
      </c>
      <c r="I162" s="59">
        <v>62</v>
      </c>
      <c r="J162" s="112">
        <v>23755.920000000002</v>
      </c>
      <c r="K162" s="59">
        <v>814</v>
      </c>
      <c r="L162" s="112">
        <v>311892.24000000011</v>
      </c>
    </row>
    <row r="163" spans="1:12" x14ac:dyDescent="0.25">
      <c r="A163" s="64">
        <v>67090125</v>
      </c>
      <c r="B163" s="125" t="s">
        <v>37</v>
      </c>
      <c r="C163" s="126" t="s">
        <v>4</v>
      </c>
      <c r="D163" s="59">
        <v>273071</v>
      </c>
      <c r="E163" s="63">
        <v>4.17</v>
      </c>
      <c r="F163" s="112">
        <v>1138706.0699999998</v>
      </c>
      <c r="G163" s="59">
        <v>0</v>
      </c>
      <c r="H163" s="112">
        <v>0</v>
      </c>
      <c r="I163" s="59">
        <v>1403</v>
      </c>
      <c r="J163" s="112">
        <v>5850.51</v>
      </c>
      <c r="K163" s="59">
        <v>271668</v>
      </c>
      <c r="L163" s="112">
        <v>1132855.5599999998</v>
      </c>
    </row>
    <row r="164" spans="1:12" x14ac:dyDescent="0.25">
      <c r="A164" s="64">
        <v>67590557</v>
      </c>
      <c r="B164" s="125" t="s">
        <v>196</v>
      </c>
      <c r="C164" s="126" t="s">
        <v>4</v>
      </c>
      <c r="D164" s="59">
        <v>384</v>
      </c>
      <c r="E164" s="63">
        <v>550.72</v>
      </c>
      <c r="F164" s="112">
        <v>211476.48000000007</v>
      </c>
      <c r="G164" s="59">
        <v>0</v>
      </c>
      <c r="H164" s="112">
        <v>0</v>
      </c>
      <c r="I164" s="59">
        <v>163</v>
      </c>
      <c r="J164" s="112">
        <v>89767.360000000001</v>
      </c>
      <c r="K164" s="59">
        <v>221</v>
      </c>
      <c r="L164" s="112">
        <v>121709.12000000007</v>
      </c>
    </row>
    <row r="165" spans="1:12" x14ac:dyDescent="0.25">
      <c r="A165" s="64">
        <v>69090125</v>
      </c>
      <c r="B165" s="125" t="s">
        <v>201</v>
      </c>
      <c r="C165" s="126" t="s">
        <v>4</v>
      </c>
      <c r="D165" s="59">
        <v>78751</v>
      </c>
      <c r="E165" s="63">
        <v>4.95</v>
      </c>
      <c r="F165" s="112">
        <v>389817.45</v>
      </c>
      <c r="G165" s="59">
        <v>26374</v>
      </c>
      <c r="H165" s="112">
        <v>130551.3</v>
      </c>
      <c r="I165" s="59">
        <v>19600</v>
      </c>
      <c r="J165" s="112">
        <v>97020</v>
      </c>
      <c r="K165" s="59">
        <v>85525</v>
      </c>
      <c r="L165" s="112">
        <v>423348.75</v>
      </c>
    </row>
    <row r="166" spans="1:12" x14ac:dyDescent="0.25">
      <c r="A166" s="64">
        <v>70090105</v>
      </c>
      <c r="B166" s="125" t="s">
        <v>121</v>
      </c>
      <c r="C166" s="126" t="s">
        <v>6</v>
      </c>
      <c r="D166" s="59">
        <v>54673</v>
      </c>
      <c r="E166" s="63">
        <v>2.89</v>
      </c>
      <c r="F166" s="112">
        <v>158004.97000000003</v>
      </c>
      <c r="G166" s="59">
        <v>0</v>
      </c>
      <c r="H166" s="112">
        <v>0</v>
      </c>
      <c r="I166" s="59">
        <v>20000</v>
      </c>
      <c r="J166" s="112">
        <v>57800</v>
      </c>
      <c r="K166" s="59">
        <v>34673</v>
      </c>
      <c r="L166" s="112">
        <v>100204.97000000003</v>
      </c>
    </row>
    <row r="167" spans="1:12" x14ac:dyDescent="0.25">
      <c r="A167" s="64">
        <v>70990105</v>
      </c>
      <c r="B167" s="125" t="s">
        <v>60</v>
      </c>
      <c r="C167" s="126" t="s">
        <v>6</v>
      </c>
      <c r="D167" s="59">
        <v>10360</v>
      </c>
      <c r="E167" s="63">
        <v>2.2400000000000002</v>
      </c>
      <c r="F167" s="112">
        <v>23206.400000000009</v>
      </c>
      <c r="G167" s="59">
        <v>0</v>
      </c>
      <c r="H167" s="112">
        <v>0</v>
      </c>
      <c r="I167" s="59">
        <v>4950</v>
      </c>
      <c r="J167" s="112">
        <v>11088.000000000002</v>
      </c>
      <c r="K167" s="59">
        <v>5410</v>
      </c>
      <c r="L167" s="112">
        <v>12118.400000000007</v>
      </c>
    </row>
    <row r="168" spans="1:12" x14ac:dyDescent="0.25">
      <c r="A168" s="64">
        <v>71290117</v>
      </c>
      <c r="B168" s="125" t="s">
        <v>27</v>
      </c>
      <c r="C168" s="126" t="s">
        <v>6</v>
      </c>
      <c r="D168" s="59">
        <v>0</v>
      </c>
      <c r="E168" s="63">
        <v>7.62</v>
      </c>
      <c r="F168" s="112">
        <v>0</v>
      </c>
      <c r="G168" s="59">
        <v>0</v>
      </c>
      <c r="H168" s="112">
        <v>0</v>
      </c>
      <c r="I168" s="59">
        <v>0</v>
      </c>
      <c r="J168" s="112">
        <v>0</v>
      </c>
      <c r="K168" s="59">
        <v>0</v>
      </c>
      <c r="L168" s="112">
        <v>0</v>
      </c>
    </row>
    <row r="169" spans="1:12" x14ac:dyDescent="0.25">
      <c r="A169" s="64">
        <v>71390101</v>
      </c>
      <c r="B169" s="125" t="s">
        <v>105</v>
      </c>
      <c r="C169" s="126" t="s">
        <v>6</v>
      </c>
      <c r="D169" s="59">
        <v>31147</v>
      </c>
      <c r="E169" s="63">
        <v>3.44</v>
      </c>
      <c r="F169" s="112">
        <v>107145.68000000002</v>
      </c>
      <c r="G169" s="59">
        <v>14727</v>
      </c>
      <c r="H169" s="112">
        <v>50660.88</v>
      </c>
      <c r="I169" s="59">
        <v>4550</v>
      </c>
      <c r="J169" s="112">
        <v>15652</v>
      </c>
      <c r="K169" s="59">
        <v>41324</v>
      </c>
      <c r="L169" s="112">
        <v>142154.56000000003</v>
      </c>
    </row>
    <row r="170" spans="1:12" x14ac:dyDescent="0.25">
      <c r="A170" s="64">
        <v>71490102</v>
      </c>
      <c r="B170" s="125" t="s">
        <v>106</v>
      </c>
      <c r="C170" s="126" t="s">
        <v>107</v>
      </c>
      <c r="D170" s="59">
        <v>0</v>
      </c>
      <c r="E170" s="63">
        <v>3.24</v>
      </c>
      <c r="F170" s="112">
        <v>0</v>
      </c>
      <c r="G170" s="59">
        <v>45088</v>
      </c>
      <c r="H170" s="112">
        <v>146085.12</v>
      </c>
      <c r="I170" s="59">
        <v>0</v>
      </c>
      <c r="J170" s="112">
        <v>0</v>
      </c>
      <c r="K170" s="59">
        <v>45088</v>
      </c>
      <c r="L170" s="112">
        <v>146085.12</v>
      </c>
    </row>
    <row r="171" spans="1:12" x14ac:dyDescent="0.25">
      <c r="A171" s="64">
        <v>71690104</v>
      </c>
      <c r="B171" s="125" t="s">
        <v>78</v>
      </c>
      <c r="C171" s="126" t="s">
        <v>4</v>
      </c>
      <c r="D171" s="59">
        <v>0</v>
      </c>
      <c r="E171" s="63">
        <v>2.17</v>
      </c>
      <c r="F171" s="112">
        <v>0</v>
      </c>
      <c r="G171" s="59">
        <v>0</v>
      </c>
      <c r="H171" s="112">
        <v>0</v>
      </c>
      <c r="I171" s="59">
        <v>0</v>
      </c>
      <c r="J171" s="112">
        <v>0</v>
      </c>
      <c r="K171" s="59">
        <v>0</v>
      </c>
      <c r="L171" s="112">
        <v>0</v>
      </c>
    </row>
    <row r="172" spans="1:12" x14ac:dyDescent="0.25">
      <c r="A172" s="64">
        <v>71690112</v>
      </c>
      <c r="B172" s="125" t="s">
        <v>12</v>
      </c>
      <c r="C172" s="126" t="s">
        <v>6</v>
      </c>
      <c r="D172" s="59">
        <v>45237</v>
      </c>
      <c r="E172" s="63">
        <v>14.28</v>
      </c>
      <c r="F172" s="112">
        <v>645984.35999999987</v>
      </c>
      <c r="G172" s="59">
        <v>0</v>
      </c>
      <c r="H172" s="112">
        <v>0</v>
      </c>
      <c r="I172" s="59">
        <v>625</v>
      </c>
      <c r="J172" s="112">
        <v>8925</v>
      </c>
      <c r="K172" s="59">
        <v>44612</v>
      </c>
      <c r="L172" s="112">
        <v>637059.35999999987</v>
      </c>
    </row>
    <row r="173" spans="1:12" x14ac:dyDescent="0.25">
      <c r="A173" s="64">
        <v>71690120</v>
      </c>
      <c r="B173" s="125" t="s">
        <v>81</v>
      </c>
      <c r="C173" s="126" t="s">
        <v>6</v>
      </c>
      <c r="D173" s="59">
        <v>15931</v>
      </c>
      <c r="E173" s="63">
        <v>32.85</v>
      </c>
      <c r="F173" s="112">
        <v>523333.35</v>
      </c>
      <c r="G173" s="59">
        <v>0</v>
      </c>
      <c r="H173" s="112">
        <v>0</v>
      </c>
      <c r="I173" s="59">
        <v>3435</v>
      </c>
      <c r="J173" s="112">
        <v>112839.75</v>
      </c>
      <c r="K173" s="59">
        <v>12496</v>
      </c>
      <c r="L173" s="112">
        <v>410493.6</v>
      </c>
    </row>
    <row r="174" spans="1:12" x14ac:dyDescent="0.25">
      <c r="A174" s="64">
        <v>71790113</v>
      </c>
      <c r="B174" s="125" t="s">
        <v>95</v>
      </c>
      <c r="C174" s="126" t="s">
        <v>6</v>
      </c>
      <c r="D174" s="59">
        <v>53100</v>
      </c>
      <c r="E174" s="63">
        <v>16.829999999999998</v>
      </c>
      <c r="F174" s="112">
        <v>893672.99999999988</v>
      </c>
      <c r="G174" s="59">
        <v>0</v>
      </c>
      <c r="H174" s="112">
        <v>0</v>
      </c>
      <c r="I174" s="59">
        <v>1065</v>
      </c>
      <c r="J174" s="112">
        <v>17923.949999999997</v>
      </c>
      <c r="K174" s="59">
        <v>52035</v>
      </c>
      <c r="L174" s="112">
        <v>875749.04999999993</v>
      </c>
    </row>
    <row r="175" spans="1:12" x14ac:dyDescent="0.25">
      <c r="A175" s="64">
        <v>71890106</v>
      </c>
      <c r="B175" s="125" t="s">
        <v>261</v>
      </c>
      <c r="C175" s="126" t="s">
        <v>6</v>
      </c>
      <c r="D175" s="59">
        <v>0</v>
      </c>
      <c r="E175" s="63">
        <v>3.0017330364160331</v>
      </c>
      <c r="F175" s="112">
        <v>0</v>
      </c>
      <c r="G175" s="59">
        <v>33497</v>
      </c>
      <c r="H175" s="112">
        <v>100549.05152082787</v>
      </c>
      <c r="I175" s="59">
        <v>8335</v>
      </c>
      <c r="J175" s="112">
        <v>25019.444858527637</v>
      </c>
      <c r="K175" s="59">
        <v>25162</v>
      </c>
      <c r="L175" s="112">
        <v>75529.606662300226</v>
      </c>
    </row>
    <row r="176" spans="1:12" x14ac:dyDescent="0.25">
      <c r="A176" s="64">
        <v>73290104</v>
      </c>
      <c r="B176" s="125" t="s">
        <v>19</v>
      </c>
      <c r="C176" s="126" t="s">
        <v>6</v>
      </c>
      <c r="D176" s="59">
        <v>57103</v>
      </c>
      <c r="E176" s="63">
        <v>2.13</v>
      </c>
      <c r="F176" s="112">
        <v>121629.39000000001</v>
      </c>
      <c r="G176" s="59">
        <v>105507</v>
      </c>
      <c r="H176" s="112">
        <v>224729.90999999997</v>
      </c>
      <c r="I176" s="59">
        <v>22000</v>
      </c>
      <c r="J176" s="112">
        <v>46860</v>
      </c>
      <c r="K176" s="59">
        <v>140610</v>
      </c>
      <c r="L176" s="112">
        <v>299499.3</v>
      </c>
    </row>
    <row r="177" spans="1:12" x14ac:dyDescent="0.25">
      <c r="A177" s="64">
        <v>73290200</v>
      </c>
      <c r="B177" s="125" t="s">
        <v>18</v>
      </c>
      <c r="C177" s="126" t="s">
        <v>6</v>
      </c>
      <c r="D177" s="59">
        <v>106018</v>
      </c>
      <c r="E177" s="63">
        <v>3.62</v>
      </c>
      <c r="F177" s="112">
        <v>383785.16000000009</v>
      </c>
      <c r="G177" s="59">
        <v>92354</v>
      </c>
      <c r="H177" s="112">
        <v>334321.48</v>
      </c>
      <c r="I177" s="59">
        <v>38853</v>
      </c>
      <c r="J177" s="112">
        <v>140647.86000000002</v>
      </c>
      <c r="K177" s="59">
        <v>159519</v>
      </c>
      <c r="L177" s="112">
        <v>577458.78000000014</v>
      </c>
    </row>
    <row r="178" spans="1:12" x14ac:dyDescent="0.25">
      <c r="A178" s="64">
        <v>73291115</v>
      </c>
      <c r="B178" s="125" t="s">
        <v>212</v>
      </c>
      <c r="C178" s="126" t="s">
        <v>6</v>
      </c>
      <c r="D178" s="59">
        <v>0</v>
      </c>
      <c r="E178" s="63">
        <v>2.31</v>
      </c>
      <c r="F178" s="112">
        <v>0</v>
      </c>
      <c r="G178" s="59">
        <v>0</v>
      </c>
      <c r="H178" s="112">
        <v>0</v>
      </c>
      <c r="I178" s="59">
        <v>0</v>
      </c>
      <c r="J178" s="112">
        <v>0</v>
      </c>
      <c r="K178" s="59">
        <v>0</v>
      </c>
      <c r="L178" s="112">
        <v>0</v>
      </c>
    </row>
    <row r="179" spans="1:12" x14ac:dyDescent="0.25">
      <c r="A179" s="64">
        <v>73292070</v>
      </c>
      <c r="B179" s="125" t="s">
        <v>144</v>
      </c>
      <c r="C179" s="126" t="s">
        <v>6</v>
      </c>
      <c r="D179" s="59">
        <v>10610</v>
      </c>
      <c r="E179" s="63">
        <v>3.65</v>
      </c>
      <c r="F179" s="112">
        <v>38726.5</v>
      </c>
      <c r="G179" s="59">
        <v>13236</v>
      </c>
      <c r="H179" s="112">
        <v>48311.4</v>
      </c>
      <c r="I179" s="59">
        <v>0</v>
      </c>
      <c r="J179" s="112">
        <v>0</v>
      </c>
      <c r="K179" s="59">
        <v>23846</v>
      </c>
      <c r="L179" s="112">
        <v>87037.9</v>
      </c>
    </row>
    <row r="180" spans="1:12" x14ac:dyDescent="0.25">
      <c r="A180" s="64">
        <v>73590308</v>
      </c>
      <c r="B180" s="125" t="s">
        <v>188</v>
      </c>
      <c r="C180" s="126" t="s">
        <v>4</v>
      </c>
      <c r="D180" s="59">
        <v>11948</v>
      </c>
      <c r="E180" s="63">
        <v>43.95</v>
      </c>
      <c r="F180" s="112">
        <v>525114.6</v>
      </c>
      <c r="G180" s="59">
        <v>72338</v>
      </c>
      <c r="H180" s="112">
        <v>3179255.1</v>
      </c>
      <c r="I180" s="59">
        <v>11948</v>
      </c>
      <c r="J180" s="112">
        <v>525114.6</v>
      </c>
      <c r="K180" s="59">
        <v>72338</v>
      </c>
      <c r="L180" s="112">
        <v>3179255.1</v>
      </c>
    </row>
    <row r="181" spans="1:12" x14ac:dyDescent="0.25">
      <c r="A181" s="64">
        <v>73690108</v>
      </c>
      <c r="B181" s="125" t="s">
        <v>163</v>
      </c>
      <c r="C181" s="126" t="s">
        <v>6</v>
      </c>
      <c r="D181" s="59">
        <v>13962</v>
      </c>
      <c r="E181" s="63">
        <v>21.4</v>
      </c>
      <c r="F181" s="112">
        <v>298786.79999999993</v>
      </c>
      <c r="G181" s="59">
        <v>20755</v>
      </c>
      <c r="H181" s="112">
        <v>444156.99999999994</v>
      </c>
      <c r="I181" s="59">
        <v>780</v>
      </c>
      <c r="J181" s="112">
        <v>16692</v>
      </c>
      <c r="K181" s="59">
        <v>33937</v>
      </c>
      <c r="L181" s="112">
        <v>726251.79999999981</v>
      </c>
    </row>
    <row r="182" spans="1:12" x14ac:dyDescent="0.25">
      <c r="A182" s="64">
        <v>73690132</v>
      </c>
      <c r="B182" s="125" t="s">
        <v>33</v>
      </c>
      <c r="C182" s="126" t="s">
        <v>6</v>
      </c>
      <c r="D182" s="59">
        <v>8992</v>
      </c>
      <c r="E182" s="63">
        <v>8.49</v>
      </c>
      <c r="F182" s="112">
        <v>76342.080000000002</v>
      </c>
      <c r="G182" s="59">
        <v>0</v>
      </c>
      <c r="H182" s="112">
        <v>0</v>
      </c>
      <c r="I182" s="59">
        <v>330</v>
      </c>
      <c r="J182" s="112">
        <v>2801.7000000000003</v>
      </c>
      <c r="K182" s="59">
        <v>8662</v>
      </c>
      <c r="L182" s="112">
        <v>73540.38</v>
      </c>
    </row>
    <row r="183" spans="1:12" x14ac:dyDescent="0.25">
      <c r="A183" s="64">
        <v>73790100</v>
      </c>
      <c r="B183" s="125" t="s">
        <v>31</v>
      </c>
      <c r="C183" s="126" t="s">
        <v>16</v>
      </c>
      <c r="D183" s="59">
        <v>51</v>
      </c>
      <c r="E183" s="63">
        <v>4.16</v>
      </c>
      <c r="F183" s="112">
        <v>212.16</v>
      </c>
      <c r="G183" s="59">
        <v>0</v>
      </c>
      <c r="H183" s="112">
        <v>0</v>
      </c>
      <c r="I183" s="59">
        <v>0</v>
      </c>
      <c r="J183" s="112">
        <v>0</v>
      </c>
      <c r="K183" s="59">
        <v>51</v>
      </c>
      <c r="L183" s="112">
        <v>212.16</v>
      </c>
    </row>
    <row r="184" spans="1:12" x14ac:dyDescent="0.25">
      <c r="A184" s="64">
        <v>73790205</v>
      </c>
      <c r="B184" s="125" t="s">
        <v>51</v>
      </c>
      <c r="C184" s="126" t="s">
        <v>16</v>
      </c>
      <c r="D184" s="59">
        <v>30896</v>
      </c>
      <c r="E184" s="63">
        <v>3.68</v>
      </c>
      <c r="F184" s="112">
        <v>113697.28</v>
      </c>
      <c r="G184" s="59">
        <v>0</v>
      </c>
      <c r="H184" s="112">
        <v>0</v>
      </c>
      <c r="I184" s="59">
        <v>0</v>
      </c>
      <c r="J184" s="112">
        <v>0</v>
      </c>
      <c r="K184" s="59">
        <v>30896</v>
      </c>
      <c r="L184" s="112">
        <v>113697.28</v>
      </c>
    </row>
    <row r="185" spans="1:12" x14ac:dyDescent="0.25">
      <c r="A185" s="64">
        <v>73790301</v>
      </c>
      <c r="B185" s="125" t="s">
        <v>71</v>
      </c>
      <c r="C185" s="126" t="s">
        <v>16</v>
      </c>
      <c r="D185" s="59">
        <v>4656</v>
      </c>
      <c r="E185" s="63">
        <v>5.22</v>
      </c>
      <c r="F185" s="112">
        <v>24304.32</v>
      </c>
      <c r="G185" s="59">
        <v>0</v>
      </c>
      <c r="H185" s="112">
        <v>0</v>
      </c>
      <c r="I185" s="59">
        <v>0</v>
      </c>
      <c r="J185" s="112">
        <v>0</v>
      </c>
      <c r="K185" s="59">
        <v>4656</v>
      </c>
      <c r="L185" s="112">
        <v>24304.32</v>
      </c>
    </row>
    <row r="186" spans="1:12" x14ac:dyDescent="0.25">
      <c r="A186" s="64">
        <v>73790406</v>
      </c>
      <c r="B186" s="125" t="s">
        <v>39</v>
      </c>
      <c r="C186" s="126" t="s">
        <v>16</v>
      </c>
      <c r="D186" s="59">
        <v>26399</v>
      </c>
      <c r="E186" s="63">
        <v>11.65</v>
      </c>
      <c r="F186" s="112">
        <v>307548.35000000003</v>
      </c>
      <c r="G186" s="59">
        <v>0</v>
      </c>
      <c r="H186" s="112">
        <v>0</v>
      </c>
      <c r="I186" s="59">
        <v>0</v>
      </c>
      <c r="J186" s="112">
        <v>0</v>
      </c>
      <c r="K186" s="59">
        <v>26399</v>
      </c>
      <c r="L186" s="112">
        <v>307548.35000000003</v>
      </c>
    </row>
    <row r="187" spans="1:12" x14ac:dyDescent="0.25">
      <c r="A187" s="64">
        <v>73790502</v>
      </c>
      <c r="B187" s="125" t="s">
        <v>30</v>
      </c>
      <c r="C187" s="126" t="s">
        <v>16</v>
      </c>
      <c r="D187" s="59">
        <v>15898</v>
      </c>
      <c r="E187" s="63">
        <v>20.12</v>
      </c>
      <c r="F187" s="112">
        <v>319867.76000000007</v>
      </c>
      <c r="G187" s="59">
        <v>0</v>
      </c>
      <c r="H187" s="112">
        <v>0</v>
      </c>
      <c r="I187" s="59">
        <v>0</v>
      </c>
      <c r="J187" s="112">
        <v>0</v>
      </c>
      <c r="K187" s="59">
        <v>15898</v>
      </c>
      <c r="L187" s="112">
        <v>319867.76000000007</v>
      </c>
    </row>
    <row r="188" spans="1:12" x14ac:dyDescent="0.25">
      <c r="A188" s="64">
        <v>73790607</v>
      </c>
      <c r="B188" s="125" t="s">
        <v>52</v>
      </c>
      <c r="C188" s="126" t="s">
        <v>16</v>
      </c>
      <c r="D188" s="59">
        <v>208</v>
      </c>
      <c r="E188" s="63">
        <v>72.52</v>
      </c>
      <c r="F188" s="112">
        <v>15084.16</v>
      </c>
      <c r="G188" s="59">
        <v>0</v>
      </c>
      <c r="H188" s="112">
        <v>0</v>
      </c>
      <c r="I188" s="59">
        <v>0</v>
      </c>
      <c r="J188" s="112">
        <v>0</v>
      </c>
      <c r="K188" s="59">
        <v>208</v>
      </c>
      <c r="L188" s="112">
        <v>15084.16</v>
      </c>
    </row>
    <row r="189" spans="1:12" x14ac:dyDescent="0.25">
      <c r="A189" s="64">
        <v>74190102</v>
      </c>
      <c r="B189" s="125" t="s">
        <v>108</v>
      </c>
      <c r="C189" s="126" t="s">
        <v>6</v>
      </c>
      <c r="D189" s="59">
        <v>100948</v>
      </c>
      <c r="E189" s="63">
        <v>3.56</v>
      </c>
      <c r="F189" s="112">
        <v>359374.88</v>
      </c>
      <c r="G189" s="59">
        <v>0</v>
      </c>
      <c r="H189" s="112">
        <v>0</v>
      </c>
      <c r="I189" s="59">
        <v>13408</v>
      </c>
      <c r="J189" s="112">
        <v>47732.480000000003</v>
      </c>
      <c r="K189" s="59">
        <v>87540</v>
      </c>
      <c r="L189" s="112">
        <v>311642.40000000002</v>
      </c>
    </row>
    <row r="190" spans="1:12" x14ac:dyDescent="0.25">
      <c r="A190" s="64">
        <v>74192071</v>
      </c>
      <c r="B190" s="125" t="s">
        <v>77</v>
      </c>
      <c r="C190" s="126" t="s">
        <v>6</v>
      </c>
      <c r="D190" s="59">
        <v>38152</v>
      </c>
      <c r="E190" s="63">
        <v>3.6</v>
      </c>
      <c r="F190" s="112">
        <v>137347.20000000001</v>
      </c>
      <c r="G190" s="59">
        <v>0</v>
      </c>
      <c r="H190" s="112">
        <v>0</v>
      </c>
      <c r="I190" s="59">
        <v>5500</v>
      </c>
      <c r="J190" s="112">
        <v>19800</v>
      </c>
      <c r="K190" s="59">
        <v>32652</v>
      </c>
      <c r="L190" s="112">
        <v>117547.20000000001</v>
      </c>
    </row>
    <row r="191" spans="1:12" x14ac:dyDescent="0.25">
      <c r="A191" s="64">
        <v>74390107</v>
      </c>
      <c r="B191" s="125" t="s">
        <v>28</v>
      </c>
      <c r="C191" s="126" t="s">
        <v>6</v>
      </c>
      <c r="D191" s="59">
        <v>14879</v>
      </c>
      <c r="E191" s="63">
        <v>2.6</v>
      </c>
      <c r="F191" s="112">
        <v>38685.4</v>
      </c>
      <c r="G191" s="59">
        <v>0</v>
      </c>
      <c r="H191" s="112">
        <v>0</v>
      </c>
      <c r="I191" s="59">
        <v>900</v>
      </c>
      <c r="J191" s="112">
        <v>2340</v>
      </c>
      <c r="K191" s="59">
        <v>13979</v>
      </c>
      <c r="L191" s="112">
        <v>36345.4</v>
      </c>
    </row>
    <row r="192" spans="1:12" x14ac:dyDescent="0.25">
      <c r="A192" s="64">
        <v>74390123</v>
      </c>
      <c r="B192" s="125" t="s">
        <v>26</v>
      </c>
      <c r="C192" s="126" t="s">
        <v>6</v>
      </c>
      <c r="D192" s="59">
        <v>24716</v>
      </c>
      <c r="E192" s="63">
        <v>8.36</v>
      </c>
      <c r="F192" s="112">
        <v>206625.75999999998</v>
      </c>
      <c r="G192" s="59">
        <v>0</v>
      </c>
      <c r="H192" s="112">
        <v>0</v>
      </c>
      <c r="I192" s="59">
        <v>300</v>
      </c>
      <c r="J192" s="112">
        <v>2508</v>
      </c>
      <c r="K192" s="59">
        <v>24416</v>
      </c>
      <c r="L192" s="112">
        <v>204117.75999999998</v>
      </c>
    </row>
    <row r="193" spans="1:12" x14ac:dyDescent="0.25">
      <c r="A193" s="64">
        <v>74390228</v>
      </c>
      <c r="B193" s="125" t="s">
        <v>92</v>
      </c>
      <c r="C193" s="126" t="s">
        <v>6</v>
      </c>
      <c r="D193" s="59">
        <v>57380</v>
      </c>
      <c r="E193" s="63">
        <v>23.53</v>
      </c>
      <c r="F193" s="112">
        <v>1350151.4</v>
      </c>
      <c r="G193" s="59">
        <v>0</v>
      </c>
      <c r="H193" s="112">
        <v>0</v>
      </c>
      <c r="I193" s="59">
        <v>615</v>
      </c>
      <c r="J193" s="112">
        <v>14470.95</v>
      </c>
      <c r="K193" s="59">
        <v>56765</v>
      </c>
      <c r="L193" s="112">
        <v>1335680.45</v>
      </c>
    </row>
    <row r="194" spans="1:12" x14ac:dyDescent="0.25">
      <c r="A194" s="64">
        <v>74390308</v>
      </c>
      <c r="B194" s="125" t="s">
        <v>110</v>
      </c>
      <c r="C194" s="126" t="s">
        <v>6</v>
      </c>
      <c r="D194" s="59">
        <v>123656</v>
      </c>
      <c r="E194" s="63">
        <v>9.89</v>
      </c>
      <c r="F194" s="112">
        <v>1222957.8400000001</v>
      </c>
      <c r="G194" s="59">
        <v>0</v>
      </c>
      <c r="H194" s="112">
        <v>0</v>
      </c>
      <c r="I194" s="59">
        <v>4350</v>
      </c>
      <c r="J194" s="112">
        <v>43021.5</v>
      </c>
      <c r="K194" s="59">
        <v>119306</v>
      </c>
      <c r="L194" s="112">
        <v>1179936.3400000001</v>
      </c>
    </row>
    <row r="195" spans="1:12" x14ac:dyDescent="0.25">
      <c r="A195" s="64">
        <v>74390404</v>
      </c>
      <c r="B195" s="125" t="s">
        <v>109</v>
      </c>
      <c r="C195" s="126" t="s">
        <v>6</v>
      </c>
      <c r="D195" s="59">
        <v>68626</v>
      </c>
      <c r="E195" s="63">
        <v>4.38</v>
      </c>
      <c r="F195" s="112">
        <v>300581.88</v>
      </c>
      <c r="G195" s="59">
        <v>5780</v>
      </c>
      <c r="H195" s="112">
        <v>25316.399999999998</v>
      </c>
      <c r="I195" s="59">
        <v>6859</v>
      </c>
      <c r="J195" s="112">
        <v>30042.42</v>
      </c>
      <c r="K195" s="59">
        <v>67547</v>
      </c>
      <c r="L195" s="112">
        <v>295855.86000000004</v>
      </c>
    </row>
    <row r="196" spans="1:12" x14ac:dyDescent="0.25">
      <c r="A196" s="64">
        <v>74391070</v>
      </c>
      <c r="B196" s="125" t="s">
        <v>17</v>
      </c>
      <c r="C196" s="126" t="s">
        <v>6</v>
      </c>
      <c r="D196" s="59">
        <v>6183</v>
      </c>
      <c r="E196" s="63">
        <v>3.54</v>
      </c>
      <c r="F196" s="112">
        <v>21887.82</v>
      </c>
      <c r="G196" s="59">
        <v>0</v>
      </c>
      <c r="H196" s="112">
        <v>0</v>
      </c>
      <c r="I196" s="59">
        <v>1100</v>
      </c>
      <c r="J196" s="112">
        <v>3894</v>
      </c>
      <c r="K196" s="59">
        <v>5083</v>
      </c>
      <c r="L196" s="112">
        <v>17993.82</v>
      </c>
    </row>
    <row r="197" spans="1:12" x14ac:dyDescent="0.25">
      <c r="A197" s="64">
        <v>74393076</v>
      </c>
      <c r="B197" s="125" t="s">
        <v>190</v>
      </c>
      <c r="C197" s="126" t="s">
        <v>6</v>
      </c>
      <c r="D197" s="59">
        <v>6395</v>
      </c>
      <c r="E197" s="63">
        <v>4.72</v>
      </c>
      <c r="F197" s="112">
        <v>30184.399999999994</v>
      </c>
      <c r="G197" s="59">
        <v>0</v>
      </c>
      <c r="H197" s="112">
        <v>0</v>
      </c>
      <c r="I197" s="59">
        <v>4850</v>
      </c>
      <c r="J197" s="112">
        <v>22892</v>
      </c>
      <c r="K197" s="59">
        <v>1545</v>
      </c>
      <c r="L197" s="112">
        <v>7292.3999999999942</v>
      </c>
    </row>
    <row r="198" spans="1:12" x14ac:dyDescent="0.25">
      <c r="A198" s="64">
        <v>74590406</v>
      </c>
      <c r="B198" s="125" t="s">
        <v>164</v>
      </c>
      <c r="C198" s="126" t="s">
        <v>6</v>
      </c>
      <c r="D198" s="59">
        <v>56776</v>
      </c>
      <c r="E198" s="63">
        <v>4.59</v>
      </c>
      <c r="F198" s="112">
        <v>260601.84000000005</v>
      </c>
      <c r="G198" s="59">
        <v>0</v>
      </c>
      <c r="H198" s="112">
        <v>0</v>
      </c>
      <c r="I198" s="59">
        <v>9166</v>
      </c>
      <c r="J198" s="112">
        <v>42071.94</v>
      </c>
      <c r="K198" s="59">
        <v>47610</v>
      </c>
      <c r="L198" s="112">
        <v>218529.90000000005</v>
      </c>
    </row>
    <row r="199" spans="1:12" x14ac:dyDescent="0.25">
      <c r="A199" s="64">
        <v>75490101</v>
      </c>
      <c r="B199" s="125" t="s">
        <v>113</v>
      </c>
      <c r="C199" s="126" t="s">
        <v>4</v>
      </c>
      <c r="D199" s="59">
        <v>72488</v>
      </c>
      <c r="E199" s="63">
        <v>4.55</v>
      </c>
      <c r="F199" s="112">
        <v>329820.39999999991</v>
      </c>
      <c r="G199" s="59">
        <v>0</v>
      </c>
      <c r="H199" s="112">
        <v>0</v>
      </c>
      <c r="I199" s="59">
        <v>22573</v>
      </c>
      <c r="J199" s="112">
        <v>102707.15</v>
      </c>
      <c r="K199" s="59">
        <v>49915</v>
      </c>
      <c r="L199" s="112">
        <v>227113.24999999991</v>
      </c>
    </row>
    <row r="200" spans="1:12" x14ac:dyDescent="0.25">
      <c r="A200" s="64">
        <v>75491073</v>
      </c>
      <c r="B200" s="125" t="s">
        <v>41</v>
      </c>
      <c r="C200" s="126" t="s">
        <v>4</v>
      </c>
      <c r="D200" s="59">
        <v>13440</v>
      </c>
      <c r="E200" s="63">
        <v>4.55</v>
      </c>
      <c r="F200" s="112">
        <v>61151.999999999985</v>
      </c>
      <c r="G200" s="59">
        <v>0</v>
      </c>
      <c r="H200" s="112">
        <v>0</v>
      </c>
      <c r="I200" s="59">
        <v>300</v>
      </c>
      <c r="J200" s="112">
        <v>1365</v>
      </c>
      <c r="K200" s="59">
        <v>13140</v>
      </c>
      <c r="L200" s="112">
        <v>59786.999999999985</v>
      </c>
    </row>
    <row r="201" spans="1:12" x14ac:dyDescent="0.25">
      <c r="A201" s="64">
        <v>75590102</v>
      </c>
      <c r="B201" s="125" t="s">
        <v>111</v>
      </c>
      <c r="C201" s="126" t="s">
        <v>4</v>
      </c>
      <c r="D201" s="59">
        <v>55808</v>
      </c>
      <c r="E201" s="63">
        <v>4.91</v>
      </c>
      <c r="F201" s="112">
        <v>274017.28000000003</v>
      </c>
      <c r="G201" s="59">
        <v>0</v>
      </c>
      <c r="H201" s="112">
        <v>0</v>
      </c>
      <c r="I201" s="59">
        <v>9899</v>
      </c>
      <c r="J201" s="112">
        <v>48604.090000000004</v>
      </c>
      <c r="K201" s="59">
        <v>45909</v>
      </c>
      <c r="L201" s="112">
        <v>225413.19000000003</v>
      </c>
    </row>
    <row r="202" spans="1:12" x14ac:dyDescent="0.25">
      <c r="A202" s="64">
        <v>75591074</v>
      </c>
      <c r="B202" s="125" t="s">
        <v>32</v>
      </c>
      <c r="C202" s="126" t="s">
        <v>4</v>
      </c>
      <c r="D202" s="59">
        <v>1750</v>
      </c>
      <c r="E202" s="63">
        <v>4.91</v>
      </c>
      <c r="F202" s="112">
        <v>8592.5</v>
      </c>
      <c r="G202" s="59">
        <v>0</v>
      </c>
      <c r="H202" s="112">
        <v>0</v>
      </c>
      <c r="I202" s="59">
        <v>1300</v>
      </c>
      <c r="J202" s="112">
        <v>6383</v>
      </c>
      <c r="K202" s="59">
        <v>450</v>
      </c>
      <c r="L202" s="112">
        <v>2209.5</v>
      </c>
    </row>
    <row r="203" spans="1:12" x14ac:dyDescent="0.25">
      <c r="A203" s="64">
        <v>75690103</v>
      </c>
      <c r="B203" s="125" t="s">
        <v>116</v>
      </c>
      <c r="C203" s="126" t="s">
        <v>4</v>
      </c>
      <c r="D203" s="59">
        <v>14470</v>
      </c>
      <c r="E203" s="63">
        <v>2.92</v>
      </c>
      <c r="F203" s="112">
        <v>42252.4</v>
      </c>
      <c r="G203" s="59">
        <v>0</v>
      </c>
      <c r="H203" s="112">
        <v>0</v>
      </c>
      <c r="I203" s="59">
        <v>5100</v>
      </c>
      <c r="J203" s="112">
        <v>14892</v>
      </c>
      <c r="K203" s="59">
        <v>9370</v>
      </c>
      <c r="L203" s="112">
        <v>27360.400000000001</v>
      </c>
    </row>
    <row r="204" spans="1:12" x14ac:dyDescent="0.25">
      <c r="A204" s="64">
        <v>75691075</v>
      </c>
      <c r="B204" s="125" t="s">
        <v>40</v>
      </c>
      <c r="C204" s="126" t="s">
        <v>4</v>
      </c>
      <c r="D204" s="59">
        <v>1750</v>
      </c>
      <c r="E204" s="63">
        <v>2.92</v>
      </c>
      <c r="F204" s="112">
        <v>5110</v>
      </c>
      <c r="G204" s="59">
        <v>0</v>
      </c>
      <c r="H204" s="112">
        <v>0</v>
      </c>
      <c r="I204" s="59">
        <v>0</v>
      </c>
      <c r="J204" s="112">
        <v>0</v>
      </c>
      <c r="K204" s="59">
        <v>1750</v>
      </c>
      <c r="L204" s="112">
        <v>5110</v>
      </c>
    </row>
    <row r="205" spans="1:12" x14ac:dyDescent="0.25">
      <c r="A205" s="64">
        <v>76590104</v>
      </c>
      <c r="B205" s="125" t="s">
        <v>124</v>
      </c>
      <c r="C205" s="126" t="s">
        <v>6</v>
      </c>
      <c r="D205" s="59">
        <v>310733</v>
      </c>
      <c r="E205" s="63">
        <v>5.78</v>
      </c>
      <c r="F205" s="112">
        <v>1796036.7399999995</v>
      </c>
      <c r="G205" s="59">
        <v>202713</v>
      </c>
      <c r="H205" s="112">
        <v>1171681.1400000001</v>
      </c>
      <c r="I205" s="59">
        <v>67262</v>
      </c>
      <c r="J205" s="112">
        <v>388774.36000000004</v>
      </c>
      <c r="K205" s="59">
        <v>446184</v>
      </c>
      <c r="L205" s="112">
        <v>2578943.52</v>
      </c>
    </row>
    <row r="206" spans="1:12" x14ac:dyDescent="0.25">
      <c r="A206" s="64">
        <v>77091073</v>
      </c>
      <c r="B206" s="125" t="s">
        <v>145</v>
      </c>
      <c r="C206" s="126" t="s">
        <v>6</v>
      </c>
      <c r="D206" s="59">
        <v>47752</v>
      </c>
      <c r="E206" s="63">
        <v>2.57</v>
      </c>
      <c r="F206" s="112">
        <v>122722.63999999998</v>
      </c>
      <c r="G206" s="59">
        <v>12427</v>
      </c>
      <c r="H206" s="112">
        <v>31937.39</v>
      </c>
      <c r="I206" s="59">
        <v>0</v>
      </c>
      <c r="J206" s="112">
        <v>0</v>
      </c>
      <c r="K206" s="59">
        <v>60179</v>
      </c>
      <c r="L206" s="112">
        <v>154660.02999999997</v>
      </c>
    </row>
    <row r="207" spans="1:12" x14ac:dyDescent="0.25">
      <c r="A207" s="64">
        <v>78090103</v>
      </c>
      <c r="B207" s="125" t="s">
        <v>20</v>
      </c>
      <c r="C207" s="126" t="s">
        <v>6</v>
      </c>
      <c r="D207" s="59">
        <v>222819</v>
      </c>
      <c r="E207" s="63">
        <v>6.65</v>
      </c>
      <c r="F207" s="112">
        <v>1481746.3500000003</v>
      </c>
      <c r="G207" s="59">
        <v>87994</v>
      </c>
      <c r="H207" s="112">
        <v>585160.1</v>
      </c>
      <c r="I207" s="59">
        <v>47095</v>
      </c>
      <c r="J207" s="112">
        <v>313181.75</v>
      </c>
      <c r="K207" s="59">
        <v>263718</v>
      </c>
      <c r="L207" s="112">
        <v>1753724.7000000002</v>
      </c>
    </row>
    <row r="208" spans="1:12" x14ac:dyDescent="0.25">
      <c r="A208" s="64">
        <v>78091018</v>
      </c>
      <c r="B208" s="125" t="s">
        <v>191</v>
      </c>
      <c r="C208" s="126" t="s">
        <v>6</v>
      </c>
      <c r="D208" s="59">
        <v>12113</v>
      </c>
      <c r="E208" s="63">
        <v>3.62</v>
      </c>
      <c r="F208" s="112">
        <v>43849.06</v>
      </c>
      <c r="G208" s="59">
        <v>0</v>
      </c>
      <c r="H208" s="112">
        <v>0</v>
      </c>
      <c r="I208" s="59">
        <v>0</v>
      </c>
      <c r="J208" s="112">
        <v>0</v>
      </c>
      <c r="K208" s="59">
        <v>12113</v>
      </c>
      <c r="L208" s="112">
        <v>43849.06</v>
      </c>
    </row>
    <row r="209" spans="1:12" x14ac:dyDescent="0.25">
      <c r="A209" s="64">
        <v>78091075</v>
      </c>
      <c r="B209" s="125" t="s">
        <v>118</v>
      </c>
      <c r="C209" s="126" t="s">
        <v>6</v>
      </c>
      <c r="D209" s="59">
        <v>23564</v>
      </c>
      <c r="E209" s="63">
        <v>2.99</v>
      </c>
      <c r="F209" s="112">
        <v>70456.36</v>
      </c>
      <c r="G209" s="59">
        <v>0</v>
      </c>
      <c r="H209" s="112">
        <v>0</v>
      </c>
      <c r="I209" s="59">
        <v>6500</v>
      </c>
      <c r="J209" s="112">
        <v>19435</v>
      </c>
      <c r="K209" s="59">
        <v>17064</v>
      </c>
      <c r="L209" s="112">
        <v>51021.36</v>
      </c>
    </row>
    <row r="210" spans="1:12" x14ac:dyDescent="0.25">
      <c r="A210" s="64">
        <v>78091163</v>
      </c>
      <c r="B210" s="125" t="s">
        <v>192</v>
      </c>
      <c r="C210" s="126" t="s">
        <v>6</v>
      </c>
      <c r="D210" s="59">
        <v>12263</v>
      </c>
      <c r="E210" s="63">
        <v>3.61</v>
      </c>
      <c r="F210" s="112">
        <v>44269.43</v>
      </c>
      <c r="G210" s="59">
        <v>0</v>
      </c>
      <c r="H210" s="112">
        <v>0</v>
      </c>
      <c r="I210" s="59">
        <v>0</v>
      </c>
      <c r="J210" s="112">
        <v>0</v>
      </c>
      <c r="K210" s="59">
        <v>12263</v>
      </c>
      <c r="L210" s="112">
        <v>44269.43</v>
      </c>
    </row>
    <row r="211" spans="1:12" x14ac:dyDescent="0.25">
      <c r="A211" s="64">
        <v>78590108</v>
      </c>
      <c r="B211" s="125" t="s">
        <v>137</v>
      </c>
      <c r="C211" s="126" t="s">
        <v>6</v>
      </c>
      <c r="D211" s="59">
        <v>147277</v>
      </c>
      <c r="E211" s="63">
        <v>3.92</v>
      </c>
      <c r="F211" s="112">
        <v>577325.83999999973</v>
      </c>
      <c r="G211" s="59">
        <v>0</v>
      </c>
      <c r="H211" s="112">
        <v>0</v>
      </c>
      <c r="I211" s="59">
        <v>17100</v>
      </c>
      <c r="J211" s="112">
        <v>67032</v>
      </c>
      <c r="K211" s="59">
        <v>130177</v>
      </c>
      <c r="L211" s="112">
        <v>510293.83999999973</v>
      </c>
    </row>
    <row r="212" spans="1:12" x14ac:dyDescent="0.25">
      <c r="A212" s="64">
        <v>78591030</v>
      </c>
      <c r="B212" s="125" t="s">
        <v>240</v>
      </c>
      <c r="C212" s="126" t="s">
        <v>6</v>
      </c>
      <c r="D212" s="59">
        <v>11476</v>
      </c>
      <c r="E212" s="63">
        <v>4.01</v>
      </c>
      <c r="F212" s="112">
        <v>46018.759999999995</v>
      </c>
      <c r="G212" s="59">
        <v>0</v>
      </c>
      <c r="H212" s="112">
        <v>0</v>
      </c>
      <c r="I212" s="59">
        <v>0</v>
      </c>
      <c r="J212" s="112">
        <v>0</v>
      </c>
      <c r="K212" s="59">
        <v>11476</v>
      </c>
      <c r="L212" s="112">
        <v>46018.759999999995</v>
      </c>
    </row>
    <row r="213" spans="1:12" x14ac:dyDescent="0.25">
      <c r="A213" s="64">
        <v>78591071</v>
      </c>
      <c r="B213" s="125" t="s">
        <v>189</v>
      </c>
      <c r="C213" s="126" t="s">
        <v>6</v>
      </c>
      <c r="D213" s="59">
        <v>5092</v>
      </c>
      <c r="E213" s="63">
        <v>3.89</v>
      </c>
      <c r="F213" s="112">
        <v>19807.880000000019</v>
      </c>
      <c r="G213" s="59">
        <v>0</v>
      </c>
      <c r="H213" s="112">
        <v>0</v>
      </c>
      <c r="I213" s="59">
        <v>5092</v>
      </c>
      <c r="J213" s="112">
        <v>19807.88</v>
      </c>
      <c r="K213" s="59">
        <v>0</v>
      </c>
      <c r="L213" s="112">
        <v>0</v>
      </c>
    </row>
    <row r="214" spans="1:12" x14ac:dyDescent="0.25">
      <c r="A214" s="64">
        <v>82090205</v>
      </c>
      <c r="B214" s="125" t="s">
        <v>94</v>
      </c>
      <c r="C214" s="126" t="s">
        <v>6</v>
      </c>
      <c r="D214" s="59">
        <v>55048</v>
      </c>
      <c r="E214" s="63">
        <v>5.0599999999999996</v>
      </c>
      <c r="F214" s="112">
        <v>278542.87999999995</v>
      </c>
      <c r="G214" s="59">
        <v>4548</v>
      </c>
      <c r="H214" s="112">
        <v>23012.879999999997</v>
      </c>
      <c r="I214" s="59">
        <v>0</v>
      </c>
      <c r="J214" s="112">
        <v>0</v>
      </c>
      <c r="K214" s="59">
        <v>59596</v>
      </c>
      <c r="L214" s="112">
        <v>301555.75999999995</v>
      </c>
    </row>
    <row r="215" spans="1:12" x14ac:dyDescent="0.25">
      <c r="A215" s="64">
        <v>83590404</v>
      </c>
      <c r="B215" s="125" t="s">
        <v>136</v>
      </c>
      <c r="C215" s="126" t="s">
        <v>6</v>
      </c>
      <c r="D215" s="59">
        <v>87790</v>
      </c>
      <c r="E215" s="63">
        <v>5.09</v>
      </c>
      <c r="F215" s="112">
        <v>446851.1</v>
      </c>
      <c r="G215" s="59">
        <v>0</v>
      </c>
      <c r="H215" s="112">
        <v>0</v>
      </c>
      <c r="I215" s="59">
        <v>12350</v>
      </c>
      <c r="J215" s="112">
        <v>62861.5</v>
      </c>
      <c r="K215" s="59">
        <v>75440</v>
      </c>
      <c r="L215" s="112">
        <v>383989.6</v>
      </c>
    </row>
    <row r="216" spans="1:12" x14ac:dyDescent="0.25">
      <c r="A216" s="64">
        <v>84090104</v>
      </c>
      <c r="B216" s="125" t="s">
        <v>122</v>
      </c>
      <c r="C216" s="126" t="s">
        <v>6</v>
      </c>
      <c r="D216" s="59">
        <v>399027</v>
      </c>
      <c r="E216" s="63">
        <v>8.81</v>
      </c>
      <c r="F216" s="112">
        <v>3515427.8700000006</v>
      </c>
      <c r="G216" s="59">
        <v>0</v>
      </c>
      <c r="H216" s="112">
        <v>0</v>
      </c>
      <c r="I216" s="59">
        <v>116857</v>
      </c>
      <c r="J216" s="112">
        <v>1029510.17</v>
      </c>
      <c r="K216" s="59">
        <v>282170</v>
      </c>
      <c r="L216" s="112">
        <v>2485917.7000000007</v>
      </c>
    </row>
    <row r="217" spans="1:12" x14ac:dyDescent="0.25">
      <c r="A217" s="64">
        <v>84091076</v>
      </c>
      <c r="B217" s="125" t="s">
        <v>184</v>
      </c>
      <c r="C217" s="126" t="s">
        <v>6</v>
      </c>
      <c r="D217" s="59">
        <v>19453</v>
      </c>
      <c r="E217" s="63">
        <v>2.6</v>
      </c>
      <c r="F217" s="112">
        <v>50577.8</v>
      </c>
      <c r="G217" s="59">
        <v>0</v>
      </c>
      <c r="H217" s="112">
        <v>0</v>
      </c>
      <c r="I217" s="59">
        <v>2800</v>
      </c>
      <c r="J217" s="112">
        <v>7280</v>
      </c>
      <c r="K217" s="59">
        <v>16653</v>
      </c>
      <c r="L217" s="112">
        <v>43297.8</v>
      </c>
    </row>
    <row r="218" spans="1:12" x14ac:dyDescent="0.25">
      <c r="A218" s="64">
        <v>84091084</v>
      </c>
      <c r="B218" s="125" t="s">
        <v>213</v>
      </c>
      <c r="C218" s="126" t="s">
        <v>6</v>
      </c>
      <c r="D218" s="59">
        <v>0</v>
      </c>
      <c r="E218" s="63">
        <v>2.77</v>
      </c>
      <c r="F218" s="112">
        <v>0</v>
      </c>
      <c r="G218" s="59">
        <v>0</v>
      </c>
      <c r="H218" s="112">
        <v>0</v>
      </c>
      <c r="I218" s="59">
        <v>0</v>
      </c>
      <c r="J218" s="112">
        <v>0</v>
      </c>
      <c r="K218" s="59">
        <v>0</v>
      </c>
      <c r="L218" s="112">
        <v>0</v>
      </c>
    </row>
    <row r="219" spans="1:12" x14ac:dyDescent="0.25">
      <c r="A219" s="64">
        <v>84091211</v>
      </c>
      <c r="B219" s="125" t="s">
        <v>138</v>
      </c>
      <c r="C219" s="126" t="s">
        <v>6</v>
      </c>
      <c r="D219" s="59">
        <v>0</v>
      </c>
      <c r="E219" s="63">
        <v>2.77</v>
      </c>
      <c r="F219" s="112">
        <v>0</v>
      </c>
      <c r="G219" s="59">
        <v>0</v>
      </c>
      <c r="H219" s="112">
        <v>0</v>
      </c>
      <c r="I219" s="59">
        <v>0</v>
      </c>
      <c r="J219" s="112">
        <v>0</v>
      </c>
      <c r="K219" s="59">
        <v>0</v>
      </c>
      <c r="L219" s="112">
        <v>0</v>
      </c>
    </row>
    <row r="220" spans="1:12" x14ac:dyDescent="0.25">
      <c r="A220" s="64">
        <v>86690105</v>
      </c>
      <c r="B220" s="125" t="s">
        <v>50</v>
      </c>
      <c r="C220" s="126" t="s">
        <v>6</v>
      </c>
      <c r="D220" s="59">
        <v>35593</v>
      </c>
      <c r="E220" s="63">
        <v>4.4000000000000004</v>
      </c>
      <c r="F220" s="112">
        <v>156609.20000000001</v>
      </c>
      <c r="G220" s="59">
        <v>0</v>
      </c>
      <c r="H220" s="112">
        <v>0</v>
      </c>
      <c r="I220" s="59">
        <v>1200</v>
      </c>
      <c r="J220" s="112">
        <v>5280</v>
      </c>
      <c r="K220" s="59">
        <v>34393</v>
      </c>
      <c r="L220" s="112">
        <v>151329.20000000001</v>
      </c>
    </row>
    <row r="221" spans="1:12" x14ac:dyDescent="0.25">
      <c r="A221" s="64">
        <v>88190120</v>
      </c>
      <c r="B221" s="125" t="s">
        <v>101</v>
      </c>
      <c r="C221" s="126" t="s">
        <v>6</v>
      </c>
      <c r="D221" s="59">
        <v>40866</v>
      </c>
      <c r="E221" s="63">
        <v>4.62</v>
      </c>
      <c r="F221" s="112">
        <v>188800.92</v>
      </c>
      <c r="G221" s="59">
        <v>87335</v>
      </c>
      <c r="H221" s="112">
        <v>403487.7</v>
      </c>
      <c r="I221" s="59">
        <v>7600</v>
      </c>
      <c r="J221" s="112">
        <v>35112</v>
      </c>
      <c r="K221" s="59">
        <v>120601</v>
      </c>
      <c r="L221" s="112">
        <v>557176.62</v>
      </c>
    </row>
    <row r="222" spans="1:12" x14ac:dyDescent="0.25">
      <c r="A222" s="64">
        <v>88190137</v>
      </c>
      <c r="B222" s="125" t="s">
        <v>155</v>
      </c>
      <c r="C222" s="126" t="s">
        <v>6</v>
      </c>
      <c r="D222" s="59">
        <v>36165</v>
      </c>
      <c r="E222" s="63">
        <v>8.39</v>
      </c>
      <c r="F222" s="112">
        <v>303424.35000000009</v>
      </c>
      <c r="G222" s="59">
        <v>0</v>
      </c>
      <c r="H222" s="112">
        <v>0</v>
      </c>
      <c r="I222" s="59">
        <v>10058</v>
      </c>
      <c r="J222" s="112">
        <v>84386.62000000001</v>
      </c>
      <c r="K222" s="59">
        <v>26107</v>
      </c>
      <c r="L222" s="112">
        <v>219037.7300000001</v>
      </c>
    </row>
    <row r="223" spans="1:12" x14ac:dyDescent="0.25">
      <c r="A223" s="64">
        <v>88290105</v>
      </c>
      <c r="B223" s="125" t="s">
        <v>115</v>
      </c>
      <c r="C223" s="126" t="s">
        <v>6</v>
      </c>
      <c r="D223" s="59">
        <v>78280</v>
      </c>
      <c r="E223" s="63">
        <v>2.39</v>
      </c>
      <c r="F223" s="112">
        <v>187089.2</v>
      </c>
      <c r="G223" s="59">
        <v>0</v>
      </c>
      <c r="H223" s="112">
        <v>0</v>
      </c>
      <c r="I223" s="59">
        <v>10900</v>
      </c>
      <c r="J223" s="112">
        <v>26051</v>
      </c>
      <c r="K223" s="59">
        <v>67380</v>
      </c>
      <c r="L223" s="112">
        <v>161038.20000000001</v>
      </c>
    </row>
    <row r="224" spans="1:12" x14ac:dyDescent="0.25">
      <c r="A224" s="64">
        <v>88291036</v>
      </c>
      <c r="B224" s="125" t="s">
        <v>181</v>
      </c>
      <c r="C224" s="126" t="s">
        <v>6</v>
      </c>
      <c r="D224" s="59">
        <v>0</v>
      </c>
      <c r="E224" s="63">
        <v>2.5</v>
      </c>
      <c r="F224" s="112">
        <v>0</v>
      </c>
      <c r="G224" s="59">
        <v>0</v>
      </c>
      <c r="H224" s="112">
        <v>0</v>
      </c>
      <c r="I224" s="59">
        <v>0</v>
      </c>
      <c r="J224" s="112">
        <v>0</v>
      </c>
      <c r="K224" s="59">
        <v>0</v>
      </c>
      <c r="L224" s="112">
        <v>0</v>
      </c>
    </row>
    <row r="225" spans="1:12" x14ac:dyDescent="0.25">
      <c r="A225" s="64">
        <v>88390106</v>
      </c>
      <c r="B225" s="125" t="s">
        <v>114</v>
      </c>
      <c r="C225" s="126" t="s">
        <v>6</v>
      </c>
      <c r="D225" s="59">
        <v>24548</v>
      </c>
      <c r="E225" s="63">
        <v>2.4700000000000002</v>
      </c>
      <c r="F225" s="112">
        <v>60633.560000000012</v>
      </c>
      <c r="G225" s="59">
        <v>0</v>
      </c>
      <c r="H225" s="112">
        <v>0</v>
      </c>
      <c r="I225" s="59">
        <v>4000</v>
      </c>
      <c r="J225" s="112">
        <v>9880</v>
      </c>
      <c r="K225" s="59">
        <v>20548</v>
      </c>
      <c r="L225" s="112">
        <v>50753.560000000012</v>
      </c>
    </row>
    <row r="226" spans="1:12" x14ac:dyDescent="0.25">
      <c r="A226" s="64">
        <v>90090306</v>
      </c>
      <c r="B226" s="125" t="s">
        <v>93</v>
      </c>
      <c r="C226" s="126" t="s">
        <v>6</v>
      </c>
      <c r="D226" s="59">
        <v>267029</v>
      </c>
      <c r="E226" s="63">
        <v>2.36</v>
      </c>
      <c r="F226" s="112">
        <v>630188.43999999994</v>
      </c>
      <c r="G226" s="59">
        <v>0</v>
      </c>
      <c r="H226" s="112">
        <v>0</v>
      </c>
      <c r="I226" s="59">
        <v>39742</v>
      </c>
      <c r="J226" s="112">
        <v>93791.12</v>
      </c>
      <c r="K226" s="59">
        <v>227287</v>
      </c>
      <c r="L226" s="112">
        <v>536397.31999999995</v>
      </c>
    </row>
    <row r="227" spans="1:12" x14ac:dyDescent="0.25">
      <c r="A227" s="64">
        <v>90091077</v>
      </c>
      <c r="B227" s="125" t="s">
        <v>182</v>
      </c>
      <c r="C227" s="126" t="s">
        <v>6</v>
      </c>
      <c r="D227" s="59">
        <v>37348</v>
      </c>
      <c r="E227" s="63">
        <v>2.31</v>
      </c>
      <c r="F227" s="112">
        <v>86273.88</v>
      </c>
      <c r="G227" s="59">
        <v>0</v>
      </c>
      <c r="H227" s="112">
        <v>0</v>
      </c>
      <c r="I227" s="59">
        <v>0</v>
      </c>
      <c r="J227" s="112">
        <v>0</v>
      </c>
      <c r="K227" s="59">
        <v>37348</v>
      </c>
      <c r="L227" s="112">
        <v>86273.88</v>
      </c>
    </row>
    <row r="228" spans="1:12" x14ac:dyDescent="0.25">
      <c r="A228" s="64">
        <v>90890104</v>
      </c>
      <c r="B228" s="125" t="s">
        <v>84</v>
      </c>
      <c r="C228" s="126" t="s">
        <v>6</v>
      </c>
      <c r="D228" s="59">
        <v>43846</v>
      </c>
      <c r="E228" s="63">
        <v>2.87</v>
      </c>
      <c r="F228" s="112">
        <v>125838.02000000002</v>
      </c>
      <c r="G228" s="59">
        <v>60137</v>
      </c>
      <c r="H228" s="112">
        <v>172593.19</v>
      </c>
      <c r="I228" s="59">
        <v>12350</v>
      </c>
      <c r="J228" s="112">
        <v>35444.5</v>
      </c>
      <c r="K228" s="59">
        <v>91633</v>
      </c>
      <c r="L228" s="112">
        <v>262986.71000000002</v>
      </c>
    </row>
    <row r="229" spans="1:12" x14ac:dyDescent="0.25">
      <c r="A229" s="64">
        <v>91890106</v>
      </c>
      <c r="B229" s="125" t="s">
        <v>156</v>
      </c>
      <c r="C229" s="126" t="s">
        <v>6</v>
      </c>
      <c r="D229" s="59">
        <v>42350</v>
      </c>
      <c r="E229" s="63">
        <v>1.98</v>
      </c>
      <c r="F229" s="112">
        <v>83852.999999999985</v>
      </c>
      <c r="G229" s="59">
        <v>0</v>
      </c>
      <c r="H229" s="112">
        <v>0</v>
      </c>
      <c r="I229" s="59">
        <v>38945</v>
      </c>
      <c r="J229" s="112">
        <v>77111.100000000006</v>
      </c>
      <c r="K229" s="59">
        <v>3405</v>
      </c>
      <c r="L229" s="112">
        <v>6741.8999999999796</v>
      </c>
    </row>
    <row r="230" spans="1:12" x14ac:dyDescent="0.25">
      <c r="A230" s="64">
        <v>91990107</v>
      </c>
      <c r="B230" s="125" t="s">
        <v>38</v>
      </c>
      <c r="C230" s="126" t="s">
        <v>6</v>
      </c>
      <c r="D230" s="59">
        <v>97537</v>
      </c>
      <c r="E230" s="63">
        <v>2.1800000000000002</v>
      </c>
      <c r="F230" s="112">
        <v>212630.66000000003</v>
      </c>
      <c r="G230" s="59">
        <v>0</v>
      </c>
      <c r="H230" s="112">
        <v>0</v>
      </c>
      <c r="I230" s="59">
        <v>25800</v>
      </c>
      <c r="J230" s="112">
        <v>56244.000000000007</v>
      </c>
      <c r="K230" s="59">
        <v>71737</v>
      </c>
      <c r="L230" s="112">
        <v>156386.66000000003</v>
      </c>
    </row>
    <row r="231" spans="1:12" x14ac:dyDescent="0.25">
      <c r="A231" s="64">
        <v>93690108</v>
      </c>
      <c r="B231" s="125" t="s">
        <v>68</v>
      </c>
      <c r="C231" s="126" t="s">
        <v>6</v>
      </c>
      <c r="D231" s="59">
        <v>21687</v>
      </c>
      <c r="E231" s="63">
        <v>4.79</v>
      </c>
      <c r="F231" s="112">
        <v>103880.72999999998</v>
      </c>
      <c r="G231" s="59">
        <v>0</v>
      </c>
      <c r="H231" s="112">
        <v>0</v>
      </c>
      <c r="I231" s="59">
        <v>5703</v>
      </c>
      <c r="J231" s="112">
        <v>27317.37</v>
      </c>
      <c r="K231" s="59">
        <v>15984</v>
      </c>
      <c r="L231" s="112">
        <v>76563.359999999986</v>
      </c>
    </row>
    <row r="232" spans="1:12" x14ac:dyDescent="0.25">
      <c r="A232" s="64">
        <v>93790100</v>
      </c>
      <c r="B232" s="125" t="s">
        <v>86</v>
      </c>
      <c r="C232" s="126" t="s">
        <v>6</v>
      </c>
      <c r="D232" s="59">
        <v>165182</v>
      </c>
      <c r="E232" s="63">
        <v>3.38</v>
      </c>
      <c r="F232" s="112">
        <v>558315.16</v>
      </c>
      <c r="G232" s="59">
        <v>27743</v>
      </c>
      <c r="H232" s="112">
        <v>93771.34</v>
      </c>
      <c r="I232" s="59">
        <v>47024</v>
      </c>
      <c r="J232" s="112">
        <v>158941.12</v>
      </c>
      <c r="K232" s="59">
        <v>145901</v>
      </c>
      <c r="L232" s="112">
        <v>493145.38</v>
      </c>
    </row>
    <row r="233" spans="1:12" x14ac:dyDescent="0.25">
      <c r="A233" s="64">
        <v>93791072</v>
      </c>
      <c r="B233" s="125" t="s">
        <v>5</v>
      </c>
      <c r="C233" s="126" t="s">
        <v>6</v>
      </c>
      <c r="D233" s="59">
        <v>0</v>
      </c>
      <c r="E233" s="63">
        <v>3.38</v>
      </c>
      <c r="F233" s="112">
        <v>0</v>
      </c>
      <c r="G233" s="59">
        <v>0</v>
      </c>
      <c r="H233" s="112">
        <v>0</v>
      </c>
      <c r="I233" s="59">
        <v>0</v>
      </c>
      <c r="J233" s="112">
        <v>0</v>
      </c>
      <c r="K233" s="59">
        <v>0</v>
      </c>
      <c r="L233" s="112">
        <v>0</v>
      </c>
    </row>
    <row r="234" spans="1:12" x14ac:dyDescent="0.25">
      <c r="A234" s="64">
        <v>93791441</v>
      </c>
      <c r="B234" s="125" t="s">
        <v>241</v>
      </c>
      <c r="C234" s="126" t="s">
        <v>6</v>
      </c>
      <c r="D234" s="59">
        <v>0</v>
      </c>
      <c r="E234" s="63">
        <v>2.0937135464631846</v>
      </c>
      <c r="F234" s="112">
        <v>0</v>
      </c>
      <c r="G234" s="59">
        <v>0</v>
      </c>
      <c r="H234" s="112">
        <v>0</v>
      </c>
      <c r="I234" s="59">
        <v>0</v>
      </c>
      <c r="J234" s="112">
        <v>0</v>
      </c>
      <c r="K234" s="59">
        <v>0</v>
      </c>
      <c r="L234" s="112">
        <v>0</v>
      </c>
    </row>
    <row r="235" spans="1:12" x14ac:dyDescent="0.25">
      <c r="A235" s="64">
        <v>93890101</v>
      </c>
      <c r="B235" s="125" t="s">
        <v>243</v>
      </c>
      <c r="C235" s="126" t="s">
        <v>6</v>
      </c>
      <c r="D235" s="59">
        <v>45015</v>
      </c>
      <c r="E235" s="63">
        <v>3.18</v>
      </c>
      <c r="F235" s="112">
        <v>143147.70000000001</v>
      </c>
      <c r="G235" s="59">
        <v>0</v>
      </c>
      <c r="H235" s="112">
        <v>0</v>
      </c>
      <c r="I235" s="59">
        <v>12610</v>
      </c>
      <c r="J235" s="112">
        <v>40099.800000000003</v>
      </c>
      <c r="K235" s="59">
        <v>32405</v>
      </c>
      <c r="L235" s="112">
        <v>103047.90000000001</v>
      </c>
    </row>
    <row r="236" spans="1:12" x14ac:dyDescent="0.25">
      <c r="A236" s="64">
        <v>93990127</v>
      </c>
      <c r="B236" s="125" t="s">
        <v>179</v>
      </c>
      <c r="C236" s="126" t="s">
        <v>4</v>
      </c>
      <c r="D236" s="59">
        <v>52553</v>
      </c>
      <c r="E236" s="63">
        <v>2.41</v>
      </c>
      <c r="F236" s="112">
        <v>126652.73000000004</v>
      </c>
      <c r="G236" s="59">
        <v>75922</v>
      </c>
      <c r="H236" s="112">
        <v>182972.02000000002</v>
      </c>
      <c r="I236" s="59">
        <v>35917</v>
      </c>
      <c r="J236" s="112">
        <v>86559.97</v>
      </c>
      <c r="K236" s="59">
        <v>92558</v>
      </c>
      <c r="L236" s="112">
        <v>223064.78000000006</v>
      </c>
    </row>
    <row r="237" spans="1:12" x14ac:dyDescent="0.25">
      <c r="A237" s="64">
        <v>95190123</v>
      </c>
      <c r="B237" s="125" t="s">
        <v>69</v>
      </c>
      <c r="C237" s="126" t="s">
        <v>4</v>
      </c>
      <c r="D237" s="59">
        <v>227669</v>
      </c>
      <c r="E237" s="63">
        <v>1.96</v>
      </c>
      <c r="F237" s="112">
        <v>446231.23999999993</v>
      </c>
      <c r="G237" s="59">
        <v>0</v>
      </c>
      <c r="H237" s="112">
        <v>0</v>
      </c>
      <c r="I237" s="59">
        <v>30894</v>
      </c>
      <c r="J237" s="112">
        <v>60552.24</v>
      </c>
      <c r="K237" s="59">
        <v>196775</v>
      </c>
      <c r="L237" s="112">
        <v>385678.99999999994</v>
      </c>
    </row>
    <row r="238" spans="1:12" x14ac:dyDescent="0.25">
      <c r="A238" s="64">
        <v>95192073</v>
      </c>
      <c r="B238" s="125" t="s">
        <v>24</v>
      </c>
      <c r="C238" s="126" t="s">
        <v>4</v>
      </c>
      <c r="D238" s="59">
        <v>25066</v>
      </c>
      <c r="E238" s="63">
        <v>2.56</v>
      </c>
      <c r="F238" s="112">
        <v>64168.959999999992</v>
      </c>
      <c r="G238" s="59">
        <v>0</v>
      </c>
      <c r="H238" s="112">
        <v>0</v>
      </c>
      <c r="I238" s="59">
        <v>7200</v>
      </c>
      <c r="J238" s="112">
        <v>18432</v>
      </c>
      <c r="K238" s="59">
        <v>17866</v>
      </c>
      <c r="L238" s="112">
        <v>45736.959999999992</v>
      </c>
    </row>
    <row r="239" spans="1:12" x14ac:dyDescent="0.25">
      <c r="A239" s="64">
        <v>95490126</v>
      </c>
      <c r="B239" s="125" t="s">
        <v>59</v>
      </c>
      <c r="C239" s="126" t="s">
        <v>4</v>
      </c>
      <c r="D239" s="59">
        <v>124880</v>
      </c>
      <c r="E239" s="63">
        <v>2.09</v>
      </c>
      <c r="F239" s="112">
        <v>260999.19999999995</v>
      </c>
      <c r="G239" s="59">
        <v>202950</v>
      </c>
      <c r="H239" s="112">
        <v>424165.5</v>
      </c>
      <c r="I239" s="59">
        <v>48124</v>
      </c>
      <c r="J239" s="112">
        <v>100579.15999999999</v>
      </c>
      <c r="K239" s="59">
        <v>279706</v>
      </c>
      <c r="L239" s="112">
        <v>584585.53999999992</v>
      </c>
    </row>
    <row r="240" spans="1:12" x14ac:dyDescent="0.25">
      <c r="A240" s="64">
        <v>95590143</v>
      </c>
      <c r="B240" s="125" t="s">
        <v>255</v>
      </c>
      <c r="C240" s="126" t="s">
        <v>4</v>
      </c>
      <c r="D240" s="59">
        <v>323280</v>
      </c>
      <c r="E240" s="63">
        <v>2.25</v>
      </c>
      <c r="F240" s="112">
        <v>727380</v>
      </c>
      <c r="G240" s="59">
        <v>0</v>
      </c>
      <c r="H240" s="112">
        <v>0</v>
      </c>
      <c r="I240" s="59">
        <v>48675</v>
      </c>
      <c r="J240" s="112">
        <v>109518.75</v>
      </c>
      <c r="K240" s="59">
        <v>274605</v>
      </c>
      <c r="L240" s="112">
        <v>617861.25</v>
      </c>
    </row>
    <row r="241" spans="1:12" x14ac:dyDescent="0.25">
      <c r="A241" s="64">
        <v>95592077</v>
      </c>
      <c r="B241" s="125" t="s">
        <v>49</v>
      </c>
      <c r="C241" s="126" t="s">
        <v>4</v>
      </c>
      <c r="D241" s="59">
        <v>38632</v>
      </c>
      <c r="E241" s="63">
        <v>2.1800000000000002</v>
      </c>
      <c r="F241" s="112">
        <v>84217.760000000009</v>
      </c>
      <c r="G241" s="59">
        <v>0</v>
      </c>
      <c r="H241" s="112">
        <v>0</v>
      </c>
      <c r="I241" s="59">
        <v>0</v>
      </c>
      <c r="J241" s="112">
        <v>0</v>
      </c>
      <c r="K241" s="59">
        <v>38632</v>
      </c>
      <c r="L241" s="112">
        <v>84217.760000000009</v>
      </c>
    </row>
    <row r="242" spans="1:12" x14ac:dyDescent="0.25">
      <c r="A242" s="64">
        <v>96790147</v>
      </c>
      <c r="B242" s="125" t="s">
        <v>112</v>
      </c>
      <c r="C242" s="126" t="s">
        <v>4</v>
      </c>
      <c r="D242" s="59">
        <v>91383</v>
      </c>
      <c r="E242" s="63">
        <v>1.35</v>
      </c>
      <c r="F242" s="112">
        <v>123367.05000000002</v>
      </c>
      <c r="G242" s="59">
        <v>0</v>
      </c>
      <c r="H242" s="112">
        <v>0</v>
      </c>
      <c r="I242" s="59">
        <v>6650</v>
      </c>
      <c r="J242" s="112">
        <v>8977.5</v>
      </c>
      <c r="K242" s="59">
        <v>84733</v>
      </c>
      <c r="L242" s="112">
        <v>114389.55000000002</v>
      </c>
    </row>
    <row r="243" spans="1:12" x14ac:dyDescent="0.25">
      <c r="A243" s="64">
        <v>96792031</v>
      </c>
      <c r="B243" s="125" t="s">
        <v>238</v>
      </c>
      <c r="C243" s="126" t="s">
        <v>4</v>
      </c>
      <c r="D243" s="59">
        <v>50350</v>
      </c>
      <c r="E243" s="63">
        <v>1.51</v>
      </c>
      <c r="F243" s="112">
        <v>76028.5</v>
      </c>
      <c r="G243" s="59">
        <v>0</v>
      </c>
      <c r="H243" s="112">
        <v>0</v>
      </c>
      <c r="I243" s="59">
        <v>0</v>
      </c>
      <c r="J243" s="112">
        <v>0</v>
      </c>
      <c r="K243" s="59">
        <v>50350</v>
      </c>
      <c r="L243" s="112">
        <v>76028.5</v>
      </c>
    </row>
    <row r="244" spans="1:12" x14ac:dyDescent="0.25">
      <c r="A244" s="64">
        <v>96792072</v>
      </c>
      <c r="B244" s="125" t="s">
        <v>48</v>
      </c>
      <c r="C244" s="126" t="s">
        <v>4</v>
      </c>
      <c r="D244" s="59">
        <v>11688</v>
      </c>
      <c r="E244" s="63">
        <v>1.37</v>
      </c>
      <c r="F244" s="112">
        <v>16012.560000000012</v>
      </c>
      <c r="G244" s="59">
        <v>0</v>
      </c>
      <c r="H244" s="112">
        <v>0</v>
      </c>
      <c r="I244" s="59">
        <v>2400</v>
      </c>
      <c r="J244" s="112">
        <v>3288.0000000000005</v>
      </c>
      <c r="K244" s="59">
        <v>9288</v>
      </c>
      <c r="L244" s="112">
        <v>12724.560000000012</v>
      </c>
    </row>
    <row r="245" spans="1:12" x14ac:dyDescent="0.25">
      <c r="A245" s="64">
        <v>96890148</v>
      </c>
      <c r="B245" s="125" t="s">
        <v>153</v>
      </c>
      <c r="C245" s="126" t="s">
        <v>4</v>
      </c>
      <c r="D245" s="59">
        <v>107979</v>
      </c>
      <c r="E245" s="63">
        <v>1.32</v>
      </c>
      <c r="F245" s="112">
        <v>142532.28000000003</v>
      </c>
      <c r="G245" s="59">
        <v>100412</v>
      </c>
      <c r="H245" s="112">
        <v>132543.84</v>
      </c>
      <c r="I245" s="59">
        <v>7299</v>
      </c>
      <c r="J245" s="112">
        <v>9634.68</v>
      </c>
      <c r="K245" s="59">
        <v>201092</v>
      </c>
      <c r="L245" s="112">
        <v>265441.44</v>
      </c>
    </row>
    <row r="246" spans="1:12" x14ac:dyDescent="0.25">
      <c r="A246" s="64">
        <v>96891038</v>
      </c>
      <c r="B246" s="125" t="s">
        <v>180</v>
      </c>
      <c r="C246" s="126" t="s">
        <v>4</v>
      </c>
      <c r="D246" s="59">
        <v>23250</v>
      </c>
      <c r="E246" s="63">
        <v>1.49</v>
      </c>
      <c r="F246" s="112">
        <v>34642.5</v>
      </c>
      <c r="G246" s="59">
        <v>0</v>
      </c>
      <c r="H246" s="112">
        <v>0</v>
      </c>
      <c r="I246" s="59">
        <v>0</v>
      </c>
      <c r="J246" s="112">
        <v>0</v>
      </c>
      <c r="K246" s="59">
        <v>23250</v>
      </c>
      <c r="L246" s="112">
        <v>34642.5</v>
      </c>
    </row>
    <row r="247" spans="1:12" x14ac:dyDescent="0.25">
      <c r="A247" s="64">
        <v>96892073</v>
      </c>
      <c r="B247" s="125" t="s">
        <v>53</v>
      </c>
      <c r="C247" s="126" t="s">
        <v>4</v>
      </c>
      <c r="D247" s="59">
        <v>2386</v>
      </c>
      <c r="E247" s="63">
        <v>1.35</v>
      </c>
      <c r="F247" s="112">
        <v>3221.0999999999949</v>
      </c>
      <c r="G247" s="59">
        <v>0</v>
      </c>
      <c r="H247" s="112">
        <v>0</v>
      </c>
      <c r="I247" s="59">
        <v>1700</v>
      </c>
      <c r="J247" s="112">
        <v>2295</v>
      </c>
      <c r="K247" s="59">
        <v>686</v>
      </c>
      <c r="L247" s="112">
        <v>926.09999999999491</v>
      </c>
    </row>
    <row r="248" spans="1:12" x14ac:dyDescent="0.25">
      <c r="A248" s="64">
        <v>97790204</v>
      </c>
      <c r="B248" s="125" t="s">
        <v>3</v>
      </c>
      <c r="C248" s="126" t="s">
        <v>4</v>
      </c>
      <c r="D248" s="59">
        <v>33660</v>
      </c>
      <c r="E248" s="63">
        <v>2.66</v>
      </c>
      <c r="F248" s="112">
        <v>89535.6</v>
      </c>
      <c r="G248" s="59">
        <v>0</v>
      </c>
      <c r="H248" s="112">
        <v>0</v>
      </c>
      <c r="I248" s="59">
        <v>6550</v>
      </c>
      <c r="J248" s="112">
        <v>17423</v>
      </c>
      <c r="K248" s="59">
        <v>27110</v>
      </c>
      <c r="L248" s="112">
        <v>72112.600000000006</v>
      </c>
    </row>
    <row r="249" spans="1:12" x14ac:dyDescent="0.25">
      <c r="A249" s="64">
        <v>97792074</v>
      </c>
      <c r="B249" s="125" t="s">
        <v>125</v>
      </c>
      <c r="C249" s="126" t="s">
        <v>4</v>
      </c>
      <c r="D249" s="59">
        <v>33651</v>
      </c>
      <c r="E249" s="63">
        <v>2.7</v>
      </c>
      <c r="F249" s="112">
        <v>90857.700000000012</v>
      </c>
      <c r="G249" s="59">
        <v>0</v>
      </c>
      <c r="H249" s="112">
        <v>0</v>
      </c>
      <c r="I249" s="59">
        <v>0</v>
      </c>
      <c r="J249" s="112">
        <v>0</v>
      </c>
      <c r="K249" s="59">
        <v>33651</v>
      </c>
      <c r="L249" s="112">
        <v>90857.700000000012</v>
      </c>
    </row>
    <row r="250" spans="1:12" x14ac:dyDescent="0.25">
      <c r="A250" s="64">
        <v>97990126</v>
      </c>
      <c r="B250" s="125" t="s">
        <v>126</v>
      </c>
      <c r="C250" s="126" t="s">
        <v>4</v>
      </c>
      <c r="D250" s="59">
        <v>138141</v>
      </c>
      <c r="E250" s="63">
        <v>6.91</v>
      </c>
      <c r="F250" s="112">
        <v>954554.31000000017</v>
      </c>
      <c r="G250" s="59">
        <v>77559</v>
      </c>
      <c r="H250" s="112">
        <v>535932.69000000006</v>
      </c>
      <c r="I250" s="59">
        <v>58950</v>
      </c>
      <c r="J250" s="112">
        <v>407344.5</v>
      </c>
      <c r="K250" s="59">
        <v>156750</v>
      </c>
      <c r="L250" s="112">
        <v>1083142.5000000002</v>
      </c>
    </row>
    <row r="251" spans="1:12" x14ac:dyDescent="0.25">
      <c r="A251" s="64">
        <v>97992076</v>
      </c>
      <c r="B251" s="125" t="s">
        <v>143</v>
      </c>
      <c r="C251" s="126" t="s">
        <v>4</v>
      </c>
      <c r="D251" s="59">
        <v>65420</v>
      </c>
      <c r="E251" s="63">
        <v>3.07</v>
      </c>
      <c r="F251" s="112">
        <v>200839.39999999997</v>
      </c>
      <c r="G251" s="59">
        <v>0</v>
      </c>
      <c r="H251" s="112">
        <v>0</v>
      </c>
      <c r="I251" s="59">
        <v>0</v>
      </c>
      <c r="J251" s="112">
        <v>0</v>
      </c>
      <c r="K251" s="59">
        <v>65420</v>
      </c>
      <c r="L251" s="112">
        <v>200839.39999999997</v>
      </c>
    </row>
    <row r="252" spans="1:12" x14ac:dyDescent="0.25">
      <c r="A252" s="64">
        <v>97992092</v>
      </c>
      <c r="B252" s="125" t="s">
        <v>202</v>
      </c>
      <c r="C252" s="126" t="s">
        <v>4</v>
      </c>
      <c r="D252" s="59">
        <v>77300</v>
      </c>
      <c r="E252" s="63">
        <v>3.26</v>
      </c>
      <c r="F252" s="112">
        <v>251997.99999999997</v>
      </c>
      <c r="G252" s="59">
        <v>25750</v>
      </c>
      <c r="H252" s="112">
        <v>83945</v>
      </c>
      <c r="I252" s="59">
        <v>77300</v>
      </c>
      <c r="J252" s="112">
        <v>251997.99999999997</v>
      </c>
      <c r="K252" s="59">
        <v>25750</v>
      </c>
      <c r="L252" s="112">
        <v>83945.000000000029</v>
      </c>
    </row>
    <row r="253" spans="1:12" x14ac:dyDescent="0.25">
      <c r="A253" s="64">
        <v>97992115</v>
      </c>
      <c r="B253" s="125" t="s">
        <v>9</v>
      </c>
      <c r="C253" s="126" t="s">
        <v>4</v>
      </c>
      <c r="D253" s="59">
        <v>9600</v>
      </c>
      <c r="E253" s="63">
        <v>3.85</v>
      </c>
      <c r="F253" s="112">
        <v>36960</v>
      </c>
      <c r="G253" s="59">
        <v>0</v>
      </c>
      <c r="H253" s="112">
        <v>0</v>
      </c>
      <c r="I253" s="59">
        <v>0</v>
      </c>
      <c r="J253" s="112">
        <v>0</v>
      </c>
      <c r="K253" s="59">
        <v>9600</v>
      </c>
      <c r="L253" s="112">
        <v>36960</v>
      </c>
    </row>
    <row r="254" spans="1:12" x14ac:dyDescent="0.25">
      <c r="A254" s="64">
        <v>97993095</v>
      </c>
      <c r="B254" s="125" t="s">
        <v>203</v>
      </c>
      <c r="C254" s="126" t="s">
        <v>4</v>
      </c>
      <c r="D254" s="59">
        <v>32160</v>
      </c>
      <c r="E254" s="63">
        <v>5.38</v>
      </c>
      <c r="F254" s="112">
        <v>173020.79999999999</v>
      </c>
      <c r="G254" s="59">
        <v>19050</v>
      </c>
      <c r="H254" s="112">
        <v>102489</v>
      </c>
      <c r="I254" s="59">
        <v>32160</v>
      </c>
      <c r="J254" s="112">
        <v>173020.79999999999</v>
      </c>
      <c r="K254" s="59">
        <v>19050</v>
      </c>
      <c r="L254" s="112">
        <v>102489</v>
      </c>
    </row>
    <row r="255" spans="1:12" x14ac:dyDescent="0.25">
      <c r="A255" s="64">
        <v>97994098</v>
      </c>
      <c r="B255" s="125" t="s">
        <v>140</v>
      </c>
      <c r="C255" s="126" t="s">
        <v>4</v>
      </c>
      <c r="D255" s="59">
        <v>3240</v>
      </c>
      <c r="E255" s="63">
        <v>10.28</v>
      </c>
      <c r="F255" s="112">
        <v>33307.199999999997</v>
      </c>
      <c r="G255" s="59">
        <v>3240</v>
      </c>
      <c r="H255" s="112">
        <v>33307.199999999997</v>
      </c>
      <c r="I255" s="59">
        <v>3240</v>
      </c>
      <c r="J255" s="112">
        <v>33307.199999999997</v>
      </c>
      <c r="K255" s="59">
        <v>3240</v>
      </c>
      <c r="L255" s="112">
        <v>33307.199999999997</v>
      </c>
    </row>
    <row r="256" spans="1:12" x14ac:dyDescent="0.25">
      <c r="A256" s="64">
        <v>97995092</v>
      </c>
      <c r="B256" s="125" t="s">
        <v>139</v>
      </c>
      <c r="C256" s="126" t="s">
        <v>4</v>
      </c>
      <c r="D256" s="59">
        <v>8055</v>
      </c>
      <c r="E256" s="63">
        <v>22</v>
      </c>
      <c r="F256" s="112">
        <v>177210</v>
      </c>
      <c r="G256" s="59">
        <v>0</v>
      </c>
      <c r="H256" s="112">
        <v>0</v>
      </c>
      <c r="I256" s="59">
        <v>8055</v>
      </c>
      <c r="J256" s="112">
        <v>177210</v>
      </c>
      <c r="K256" s="59">
        <v>0</v>
      </c>
      <c r="L256" s="112">
        <v>0</v>
      </c>
    </row>
    <row r="257" spans="1:12" ht="15.75" thickBot="1" x14ac:dyDescent="0.3">
      <c r="A257" s="64">
        <v>99090121</v>
      </c>
      <c r="B257" s="125" t="s">
        <v>35</v>
      </c>
      <c r="C257" s="126" t="s">
        <v>4</v>
      </c>
      <c r="D257" s="59">
        <v>136050</v>
      </c>
      <c r="E257" s="63">
        <v>1.92</v>
      </c>
      <c r="F257" s="112">
        <v>261215.99999999994</v>
      </c>
      <c r="G257" s="59">
        <v>0</v>
      </c>
      <c r="H257" s="112">
        <v>0</v>
      </c>
      <c r="I257" s="59">
        <v>36634</v>
      </c>
      <c r="J257" s="112">
        <v>70337.279999999999</v>
      </c>
      <c r="K257" s="59">
        <v>99416</v>
      </c>
      <c r="L257" s="112">
        <v>190878.71999999994</v>
      </c>
    </row>
    <row r="258" spans="1:12" ht="15.75" thickBot="1" x14ac:dyDescent="0.3">
      <c r="A258" s="65"/>
      <c r="B258" s="66" t="s">
        <v>277</v>
      </c>
      <c r="C258" s="67"/>
      <c r="D258" s="68"/>
      <c r="E258" s="128"/>
      <c r="F258" s="113">
        <f>SUM(F2:F257)</f>
        <v>84336530.564527825</v>
      </c>
      <c r="G258" s="68"/>
      <c r="H258" s="113">
        <f>SUM(H2:H257)</f>
        <v>42015858.038765252</v>
      </c>
      <c r="I258" s="68"/>
      <c r="J258" s="113">
        <f>SUM(J2:J257)</f>
        <v>31157699.113192372</v>
      </c>
      <c r="K258" s="68"/>
      <c r="L258" s="113">
        <f>SUM(L2:L257)</f>
        <v>95194689.490100726</v>
      </c>
    </row>
    <row r="260" spans="1:12" x14ac:dyDescent="0.25">
      <c r="D260" s="4"/>
      <c r="H260" s="121"/>
    </row>
    <row r="261" spans="1:12" hidden="1" x14ac:dyDescent="0.25"/>
    <row r="262" spans="1:12" hidden="1" x14ac:dyDescent="0.25">
      <c r="H262" s="5">
        <f>H260-H258</f>
        <v>-42015858.038765252</v>
      </c>
    </row>
  </sheetData>
  <autoFilter ref="A1:L260"/>
  <customSheetViews>
    <customSheetView guid="{EE6FC3CD-8BA3-4C0E-9357-A17AC33DE16F}" showAutoFilter="1" hiddenColumns="1" topLeftCell="D31">
      <selection activeCell="A259" sqref="A259:XFD259"/>
      <pageMargins left="0.7" right="0.7" top="0.75" bottom="0.75" header="0.3" footer="0.3"/>
      <autoFilter ref="B1:N266"/>
    </customSheetView>
    <customSheetView guid="{3310CDAD-3D47-4592-B7D9-D718736A58F5}" showAutoFilter="1" hiddenColumns="1" topLeftCell="D31">
      <selection activeCell="A259" sqref="A259:XFD259"/>
      <pageMargins left="0.7" right="0.7" top="0.75" bottom="0.75" header="0.3" footer="0.3"/>
      <autoFilter ref="B1:N266"/>
    </customSheetView>
    <customSheetView guid="{A9486028-2E7B-43DA-AC24-C59B3E36748A}" filter="1" showAutoFilter="1" topLeftCell="C32">
      <selection activeCell="P87" sqref="P87"/>
      <pageMargins left="0.7" right="0.7" top="0.75" bottom="0.75" header="0.3" footer="0.3"/>
      <autoFilter ref="B1:N266">
        <filterColumn colId="6">
          <filters blank="1">
            <filter val="1.132,00"/>
            <filter val="100.412,00"/>
            <filter val="104.800,00"/>
            <filter val="105.507,00"/>
            <filter val="107.520,00"/>
            <filter val="12.427,00"/>
            <filter val="122.064,00"/>
            <filter val="123.781,00"/>
            <filter val="13.236,00"/>
            <filter val="13.485,00"/>
            <filter val="14.727,00"/>
            <filter val="15.472,00"/>
            <filter val="15.597,00"/>
            <filter val="151.500,00"/>
            <filter val="19.050,00"/>
            <filter val="193.798,00"/>
            <filter val="194.831,00"/>
            <filter val="2.386,00"/>
            <filter val="2.976,00"/>
            <filter val="20.000,00"/>
            <filter val="20.755,00"/>
            <filter val="202.713,00"/>
            <filter val="202.950,00"/>
            <filter val="215.100,00"/>
            <filter val="220.675,00"/>
            <filter val="24.360,00"/>
            <filter val="24.750,00"/>
            <filter val="25.511,00"/>
            <filter val="25.750,00"/>
            <filter val="26.374,00"/>
            <filter val="27.743,00"/>
            <filter val="28.630,00"/>
            <filter val="3.240,00"/>
            <filter val="30.000,00"/>
            <filter val="301.730,00"/>
            <filter val="329,00"/>
            <filter val="33.497,00"/>
            <filter val="33.555,00"/>
            <filter val="33.629,00"/>
            <filter val="34.860,00"/>
            <filter val="4.548,00"/>
            <filter val="43.980,00"/>
            <filter val="45.088,00"/>
            <filter val="45.783,00"/>
            <filter val="494,00"/>
            <filter val="5.780,00"/>
            <filter val="50.000,00"/>
            <filter val="501.400,00"/>
            <filter val="52.930,00"/>
            <filter val="53.181,00"/>
            <filter val="544.712,00"/>
            <filter val="60.137,00"/>
            <filter val="64.366,00"/>
            <filter val="700.690,00"/>
            <filter val="707,00"/>
            <filter val="72.338,00"/>
            <filter val="75.922,00"/>
            <filter val="76.440,00"/>
            <filter val="77.559,00"/>
            <filter val="77.950,00"/>
            <filter val="8.200,00"/>
            <filter val="86.262,00"/>
            <filter val="87.335,00"/>
            <filter val="87.994,00"/>
            <filter val="88.749,00"/>
            <filter val="89.100,00"/>
            <filter val="92.354,00"/>
            <filter val="927,00"/>
            <filter val="97.720,00"/>
            <filter val="990,00"/>
          </filters>
        </filterColumn>
      </autoFilter>
    </customSheetView>
  </customSheetViews>
  <pageMargins left="0.7" right="0.7" top="0.75" bottom="0.75" header="0.3" footer="0.3"/>
  <pageSetup paperSize="9" scale="39" orientation="landscape" horizontalDpi="300" verticalDpi="30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A1:L271"/>
  <sheetViews>
    <sheetView view="pageLayout" topLeftCell="B1" zoomScaleNormal="100" workbookViewId="0">
      <selection activeCell="A3" sqref="A1:XFD3"/>
    </sheetView>
  </sheetViews>
  <sheetFormatPr defaultColWidth="9.140625" defaultRowHeight="15" x14ac:dyDescent="0.25"/>
  <cols>
    <col min="1" max="1" width="12.7109375" style="3" bestFit="1" customWidth="1"/>
    <col min="2" max="2" width="51.85546875" style="3" bestFit="1" customWidth="1"/>
    <col min="3" max="3" width="4.5703125" style="3" bestFit="1" customWidth="1"/>
    <col min="4" max="4" width="14.85546875" style="4" customWidth="1"/>
    <col min="5" max="5" width="19.28515625" style="3" bestFit="1" customWidth="1"/>
    <col min="6" max="6" width="14.7109375" style="5" customWidth="1"/>
    <col min="7" max="7" width="18.42578125" style="3" customWidth="1"/>
    <col min="8" max="8" width="23.140625" style="5" customWidth="1"/>
    <col min="9" max="9" width="17" style="3" bestFit="1" customWidth="1"/>
    <col min="10" max="10" width="20.7109375" style="5" customWidth="1"/>
    <col min="11" max="11" width="20.7109375" style="3" customWidth="1"/>
    <col min="12" max="12" width="20.7109375" style="5" customWidth="1"/>
    <col min="13" max="13" width="20.7109375" style="3" customWidth="1"/>
    <col min="14" max="14" width="13.28515625" style="3" customWidth="1"/>
    <col min="15" max="16384" width="9.140625" style="3"/>
  </cols>
  <sheetData>
    <row r="1" spans="1:12" s="6" customFormat="1" ht="45.75" thickBot="1" x14ac:dyDescent="0.3">
      <c r="A1" s="38" t="s">
        <v>0</v>
      </c>
      <c r="B1" s="39" t="s">
        <v>1</v>
      </c>
      <c r="C1" s="40" t="s">
        <v>2</v>
      </c>
      <c r="D1" s="26" t="s">
        <v>319</v>
      </c>
      <c r="E1" s="49" t="s">
        <v>284</v>
      </c>
      <c r="F1" s="120" t="s">
        <v>320</v>
      </c>
      <c r="G1" s="24" t="s">
        <v>321</v>
      </c>
      <c r="H1" s="120" t="s">
        <v>322</v>
      </c>
      <c r="I1" s="24" t="s">
        <v>323</v>
      </c>
      <c r="J1" s="120" t="s">
        <v>324</v>
      </c>
      <c r="K1" s="29" t="s">
        <v>344</v>
      </c>
      <c r="L1" s="120" t="s">
        <v>325</v>
      </c>
    </row>
    <row r="2" spans="1:12" s="31" customFormat="1" x14ac:dyDescent="0.25">
      <c r="A2" s="37">
        <v>11810060</v>
      </c>
      <c r="B2" s="35" t="s">
        <v>104</v>
      </c>
      <c r="C2" s="34" t="s">
        <v>16</v>
      </c>
      <c r="D2" s="33">
        <v>2.2204460492503131E-16</v>
      </c>
      <c r="E2" s="35">
        <v>5313.57</v>
      </c>
      <c r="F2" s="118">
        <v>2.9558577807620168E-12</v>
      </c>
      <c r="G2" s="35">
        <v>0</v>
      </c>
      <c r="H2" s="118">
        <v>0</v>
      </c>
      <c r="I2" s="33">
        <v>0</v>
      </c>
      <c r="J2" s="118">
        <v>0</v>
      </c>
      <c r="K2" s="33">
        <v>2.2204460492503131E-16</v>
      </c>
      <c r="L2" s="118">
        <v>2.9558577807620168E-12</v>
      </c>
    </row>
    <row r="3" spans="1:12" s="31" customFormat="1" x14ac:dyDescent="0.25">
      <c r="A3" s="37">
        <v>11980000</v>
      </c>
      <c r="B3" s="35" t="s">
        <v>29</v>
      </c>
      <c r="C3" s="34" t="s">
        <v>16</v>
      </c>
      <c r="D3" s="33">
        <v>3857</v>
      </c>
      <c r="E3" s="35">
        <v>19.32</v>
      </c>
      <c r="F3" s="118">
        <v>74517.239999999991</v>
      </c>
      <c r="G3" s="35">
        <v>0</v>
      </c>
      <c r="H3" s="118">
        <v>0</v>
      </c>
      <c r="I3" s="33">
        <v>887</v>
      </c>
      <c r="J3" s="118">
        <v>17136.84</v>
      </c>
      <c r="K3" s="33">
        <v>2970</v>
      </c>
      <c r="L3" s="118">
        <v>57380.399999999994</v>
      </c>
    </row>
    <row r="4" spans="1:12" s="31" customFormat="1" x14ac:dyDescent="0.25">
      <c r="A4" s="37">
        <v>11980017</v>
      </c>
      <c r="B4" s="35" t="s">
        <v>15</v>
      </c>
      <c r="C4" s="34" t="s">
        <v>16</v>
      </c>
      <c r="D4" s="33">
        <v>1946</v>
      </c>
      <c r="E4" s="35">
        <v>75.650000000000006</v>
      </c>
      <c r="F4" s="118">
        <v>147214.9</v>
      </c>
      <c r="G4" s="35">
        <v>0</v>
      </c>
      <c r="H4" s="118">
        <v>0</v>
      </c>
      <c r="I4" s="33">
        <v>11</v>
      </c>
      <c r="J4" s="118">
        <v>832.15000000000009</v>
      </c>
      <c r="K4" s="33">
        <v>1935</v>
      </c>
      <c r="L4" s="118">
        <v>146382.75</v>
      </c>
    </row>
    <row r="5" spans="1:12" s="31" customFormat="1" x14ac:dyDescent="0.25">
      <c r="A5" s="37">
        <v>12390136</v>
      </c>
      <c r="B5" s="35" t="s">
        <v>83</v>
      </c>
      <c r="C5" s="34" t="s">
        <v>4</v>
      </c>
      <c r="D5" s="33">
        <v>456</v>
      </c>
      <c r="E5" s="35">
        <v>5.49</v>
      </c>
      <c r="F5" s="118">
        <v>2503.44</v>
      </c>
      <c r="G5" s="35">
        <v>0</v>
      </c>
      <c r="H5" s="118">
        <v>0</v>
      </c>
      <c r="I5" s="33">
        <v>51</v>
      </c>
      <c r="J5" s="118">
        <v>279.99</v>
      </c>
      <c r="K5" s="33">
        <v>405</v>
      </c>
      <c r="L5" s="118">
        <v>2223.4499999999998</v>
      </c>
    </row>
    <row r="6" spans="1:12" s="31" customFormat="1" x14ac:dyDescent="0.25">
      <c r="A6" s="37">
        <v>12390160</v>
      </c>
      <c r="B6" s="35" t="s">
        <v>80</v>
      </c>
      <c r="C6" s="34" t="s">
        <v>4</v>
      </c>
      <c r="D6" s="33">
        <v>4948</v>
      </c>
      <c r="E6" s="35">
        <v>12.62</v>
      </c>
      <c r="F6" s="118">
        <v>62443.759999999987</v>
      </c>
      <c r="G6" s="35">
        <v>0</v>
      </c>
      <c r="H6" s="118">
        <v>0</v>
      </c>
      <c r="I6" s="33">
        <v>250</v>
      </c>
      <c r="J6" s="118">
        <v>3155</v>
      </c>
      <c r="K6" s="33">
        <v>4698</v>
      </c>
      <c r="L6" s="118">
        <v>59288.759999999987</v>
      </c>
    </row>
    <row r="7" spans="1:12" s="31" customFormat="1" x14ac:dyDescent="0.25">
      <c r="A7" s="37">
        <v>12413331</v>
      </c>
      <c r="B7" s="35" t="s">
        <v>207</v>
      </c>
      <c r="C7" s="34" t="s">
        <v>4</v>
      </c>
      <c r="D7" s="33">
        <v>8200</v>
      </c>
      <c r="E7" s="35">
        <v>5.78</v>
      </c>
      <c r="F7" s="118">
        <v>47396.000000000015</v>
      </c>
      <c r="G7" s="35">
        <v>16400</v>
      </c>
      <c r="H7" s="118">
        <v>94792</v>
      </c>
      <c r="I7" s="33">
        <v>8200</v>
      </c>
      <c r="J7" s="118">
        <v>47396</v>
      </c>
      <c r="K7" s="33">
        <v>16400</v>
      </c>
      <c r="L7" s="118">
        <v>94792</v>
      </c>
    </row>
    <row r="8" spans="1:12" s="31" customFormat="1" x14ac:dyDescent="0.25">
      <c r="A8" s="37">
        <v>12490178</v>
      </c>
      <c r="B8" s="35" t="s">
        <v>148</v>
      </c>
      <c r="C8" s="34" t="s">
        <v>4</v>
      </c>
      <c r="D8" s="33">
        <v>26694</v>
      </c>
      <c r="E8" s="35">
        <v>10.37</v>
      </c>
      <c r="F8" s="118">
        <v>276816.78000000003</v>
      </c>
      <c r="G8" s="35">
        <v>32867</v>
      </c>
      <c r="H8" s="118">
        <v>340830.79</v>
      </c>
      <c r="I8" s="33">
        <v>3051</v>
      </c>
      <c r="J8" s="118">
        <v>31638.87</v>
      </c>
      <c r="K8" s="33">
        <v>56510</v>
      </c>
      <c r="L8" s="118">
        <v>586008.70000000007</v>
      </c>
    </row>
    <row r="9" spans="1:12" s="31" customFormat="1" x14ac:dyDescent="0.25">
      <c r="A9" s="37">
        <v>13580000</v>
      </c>
      <c r="B9" s="35" t="s">
        <v>103</v>
      </c>
      <c r="C9" s="34" t="s">
        <v>97</v>
      </c>
      <c r="D9" s="33">
        <v>96502.696000000025</v>
      </c>
      <c r="E9" s="35">
        <v>145</v>
      </c>
      <c r="F9" s="118">
        <v>13992890.92</v>
      </c>
      <c r="G9" s="35">
        <v>0</v>
      </c>
      <c r="H9" s="118">
        <v>0</v>
      </c>
      <c r="I9" s="33">
        <v>31289.264000000003</v>
      </c>
      <c r="J9" s="118">
        <v>4536943.28</v>
      </c>
      <c r="K9" s="33">
        <v>65213.432000000023</v>
      </c>
      <c r="L9" s="118">
        <v>9455947.6400000006</v>
      </c>
    </row>
    <row r="10" spans="1:12" s="31" customFormat="1" x14ac:dyDescent="0.25">
      <c r="A10" s="37">
        <v>13580025</v>
      </c>
      <c r="B10" s="35" t="s">
        <v>120</v>
      </c>
      <c r="C10" s="34" t="s">
        <v>97</v>
      </c>
      <c r="D10" s="33">
        <v>6600.2479999999996</v>
      </c>
      <c r="E10" s="35">
        <v>145</v>
      </c>
      <c r="F10" s="118">
        <v>957035.96</v>
      </c>
      <c r="G10" s="35">
        <v>0</v>
      </c>
      <c r="H10" s="118">
        <v>0</v>
      </c>
      <c r="I10" s="33">
        <v>-13099.832</v>
      </c>
      <c r="J10" s="118">
        <v>-1899475.6400000001</v>
      </c>
      <c r="K10" s="33">
        <v>19700.080000000002</v>
      </c>
      <c r="L10" s="118">
        <v>2856511.6</v>
      </c>
    </row>
    <row r="11" spans="1:12" s="31" customFormat="1" x14ac:dyDescent="0.25">
      <c r="A11" s="37">
        <v>13580058</v>
      </c>
      <c r="B11" s="35" t="s">
        <v>96</v>
      </c>
      <c r="C11" s="34" t="s">
        <v>97</v>
      </c>
      <c r="D11" s="33">
        <v>4.04</v>
      </c>
      <c r="E11" s="35">
        <v>145</v>
      </c>
      <c r="F11" s="118">
        <v>585.79999999999995</v>
      </c>
      <c r="G11" s="35">
        <v>0</v>
      </c>
      <c r="H11" s="118">
        <v>0</v>
      </c>
      <c r="I11" s="33">
        <v>0</v>
      </c>
      <c r="J11" s="118">
        <v>0</v>
      </c>
      <c r="K11" s="33">
        <v>4.04</v>
      </c>
      <c r="L11" s="118">
        <v>585.79999999999995</v>
      </c>
    </row>
    <row r="12" spans="1:12" s="31" customFormat="1" x14ac:dyDescent="0.25">
      <c r="A12" s="37">
        <v>13711074</v>
      </c>
      <c r="B12" s="35" t="s">
        <v>99</v>
      </c>
      <c r="C12" s="34" t="s">
        <v>4</v>
      </c>
      <c r="D12" s="33">
        <v>23203</v>
      </c>
      <c r="E12" s="35">
        <v>4.18</v>
      </c>
      <c r="F12" s="118">
        <v>96988.539999999979</v>
      </c>
      <c r="G12" s="35">
        <v>0</v>
      </c>
      <c r="H12" s="118">
        <v>0</v>
      </c>
      <c r="I12" s="33">
        <v>3100</v>
      </c>
      <c r="J12" s="118">
        <v>12958</v>
      </c>
      <c r="K12" s="33">
        <v>20103</v>
      </c>
      <c r="L12" s="118">
        <v>84030.539999999979</v>
      </c>
    </row>
    <row r="13" spans="1:12" s="31" customFormat="1" x14ac:dyDescent="0.25">
      <c r="A13" s="37">
        <v>13790125</v>
      </c>
      <c r="B13" s="35" t="s">
        <v>127</v>
      </c>
      <c r="C13" s="34" t="s">
        <v>4</v>
      </c>
      <c r="D13" s="33">
        <v>226630</v>
      </c>
      <c r="E13" s="35">
        <v>4.22</v>
      </c>
      <c r="F13" s="118">
        <v>956378.59999999986</v>
      </c>
      <c r="G13" s="35">
        <v>0</v>
      </c>
      <c r="H13" s="118">
        <v>0</v>
      </c>
      <c r="I13" s="33">
        <v>32732</v>
      </c>
      <c r="J13" s="118">
        <v>138129.03999999998</v>
      </c>
      <c r="K13" s="33">
        <v>193898</v>
      </c>
      <c r="L13" s="118">
        <v>818249.55999999982</v>
      </c>
    </row>
    <row r="14" spans="1:12" s="31" customFormat="1" x14ac:dyDescent="0.25">
      <c r="A14" s="37">
        <v>15044382</v>
      </c>
      <c r="B14" s="35" t="s">
        <v>249</v>
      </c>
      <c r="C14" s="34" t="s">
        <v>14</v>
      </c>
      <c r="D14" s="33">
        <v>0</v>
      </c>
      <c r="E14" s="35">
        <v>1.222539</v>
      </c>
      <c r="F14" s="118">
        <v>0</v>
      </c>
      <c r="G14" s="35">
        <v>0</v>
      </c>
      <c r="H14" s="118">
        <v>0</v>
      </c>
      <c r="I14" s="33">
        <v>0</v>
      </c>
      <c r="J14" s="118">
        <v>0</v>
      </c>
      <c r="K14" s="33">
        <v>0</v>
      </c>
      <c r="L14" s="118">
        <v>0</v>
      </c>
    </row>
    <row r="15" spans="1:12" s="31" customFormat="1" x14ac:dyDescent="0.25">
      <c r="A15" s="37">
        <v>15090444</v>
      </c>
      <c r="B15" s="35" t="s">
        <v>168</v>
      </c>
      <c r="C15" s="34" t="s">
        <v>4</v>
      </c>
      <c r="D15" s="33">
        <v>442</v>
      </c>
      <c r="E15" s="35">
        <v>93.04</v>
      </c>
      <c r="F15" s="118">
        <v>41123.680000000008</v>
      </c>
      <c r="G15" s="35">
        <v>0</v>
      </c>
      <c r="H15" s="118">
        <v>0</v>
      </c>
      <c r="I15" s="33">
        <v>442</v>
      </c>
      <c r="J15" s="118">
        <v>41123.68</v>
      </c>
      <c r="K15" s="33">
        <v>0</v>
      </c>
      <c r="L15" s="118">
        <v>0</v>
      </c>
    </row>
    <row r="16" spans="1:12" s="31" customFormat="1" x14ac:dyDescent="0.25">
      <c r="A16" s="37">
        <v>15090452</v>
      </c>
      <c r="B16" s="35" t="s">
        <v>244</v>
      </c>
      <c r="C16" s="34" t="s">
        <v>16</v>
      </c>
      <c r="D16" s="33">
        <v>1230</v>
      </c>
      <c r="E16" s="35">
        <v>194.73872913816689</v>
      </c>
      <c r="F16" s="118">
        <v>239528.6368399451</v>
      </c>
      <c r="G16" s="35">
        <v>0</v>
      </c>
      <c r="H16" s="118">
        <v>0</v>
      </c>
      <c r="I16" s="33">
        <v>0</v>
      </c>
      <c r="J16" s="118">
        <v>0</v>
      </c>
      <c r="K16" s="33">
        <v>1230</v>
      </c>
      <c r="L16" s="118">
        <v>239528.6368399451</v>
      </c>
    </row>
    <row r="17" spans="1:12" s="31" customFormat="1" x14ac:dyDescent="0.25">
      <c r="A17" s="37">
        <v>15790104</v>
      </c>
      <c r="B17" s="35" t="s">
        <v>123</v>
      </c>
      <c r="C17" s="34" t="s">
        <v>4</v>
      </c>
      <c r="D17" s="33">
        <v>631</v>
      </c>
      <c r="E17" s="35">
        <v>268.26</v>
      </c>
      <c r="F17" s="118">
        <v>169272.06000000003</v>
      </c>
      <c r="G17" s="35">
        <v>0</v>
      </c>
      <c r="H17" s="118">
        <v>0</v>
      </c>
      <c r="I17" s="33">
        <v>239</v>
      </c>
      <c r="J17" s="118">
        <v>64114.14</v>
      </c>
      <c r="K17" s="33">
        <v>392</v>
      </c>
      <c r="L17" s="118">
        <v>105157.92000000003</v>
      </c>
    </row>
    <row r="18" spans="1:12" s="31" customFormat="1" x14ac:dyDescent="0.25">
      <c r="A18" s="37">
        <v>15790200</v>
      </c>
      <c r="B18" s="35" t="s">
        <v>100</v>
      </c>
      <c r="C18" s="34" t="s">
        <v>4</v>
      </c>
      <c r="D18" s="33">
        <v>746</v>
      </c>
      <c r="E18" s="35">
        <v>473.82</v>
      </c>
      <c r="F18" s="118">
        <v>353469.72</v>
      </c>
      <c r="G18" s="35">
        <v>0</v>
      </c>
      <c r="H18" s="118">
        <v>0</v>
      </c>
      <c r="I18" s="33">
        <v>161</v>
      </c>
      <c r="J18" s="118">
        <v>76285.02</v>
      </c>
      <c r="K18" s="33">
        <v>585</v>
      </c>
      <c r="L18" s="118">
        <v>277184.69999999995</v>
      </c>
    </row>
    <row r="19" spans="1:12" s="31" customFormat="1" x14ac:dyDescent="0.25">
      <c r="A19" s="37">
        <v>16290250</v>
      </c>
      <c r="B19" s="35" t="s">
        <v>185</v>
      </c>
      <c r="C19" s="34" t="s">
        <v>4</v>
      </c>
      <c r="D19" s="33">
        <v>476</v>
      </c>
      <c r="E19" s="35">
        <v>543.9</v>
      </c>
      <c r="F19" s="118">
        <v>258896.40000000002</v>
      </c>
      <c r="G19" s="35">
        <v>0</v>
      </c>
      <c r="H19" s="118">
        <v>0</v>
      </c>
      <c r="I19" s="33">
        <v>160</v>
      </c>
      <c r="J19" s="118">
        <v>87024</v>
      </c>
      <c r="K19" s="33">
        <v>316</v>
      </c>
      <c r="L19" s="118">
        <v>171872.40000000002</v>
      </c>
    </row>
    <row r="20" spans="1:12" s="31" customFormat="1" x14ac:dyDescent="0.25">
      <c r="A20" s="37">
        <v>17590225</v>
      </c>
      <c r="B20" s="35" t="s">
        <v>85</v>
      </c>
      <c r="C20" s="34" t="s">
        <v>4</v>
      </c>
      <c r="D20" s="33">
        <v>122936</v>
      </c>
      <c r="E20" s="35">
        <v>3.96</v>
      </c>
      <c r="F20" s="118">
        <v>486826.56000000006</v>
      </c>
      <c r="G20" s="35">
        <v>0</v>
      </c>
      <c r="H20" s="118">
        <v>0</v>
      </c>
      <c r="I20" s="33">
        <v>11400</v>
      </c>
      <c r="J20" s="118">
        <v>45144</v>
      </c>
      <c r="K20" s="33">
        <v>111536</v>
      </c>
      <c r="L20" s="118">
        <v>441682.56000000006</v>
      </c>
    </row>
    <row r="21" spans="1:12" s="31" customFormat="1" x14ac:dyDescent="0.25">
      <c r="A21" s="37">
        <v>20123118</v>
      </c>
      <c r="B21" s="35" t="s">
        <v>198</v>
      </c>
      <c r="C21" s="34" t="s">
        <v>4</v>
      </c>
      <c r="D21" s="33">
        <v>1132</v>
      </c>
      <c r="E21" s="35">
        <v>302.10000000000002</v>
      </c>
      <c r="F21" s="118">
        <v>341977.2</v>
      </c>
      <c r="G21" s="35">
        <v>0</v>
      </c>
      <c r="H21" s="118">
        <v>0</v>
      </c>
      <c r="I21" s="33">
        <v>0</v>
      </c>
      <c r="J21" s="118">
        <v>0</v>
      </c>
      <c r="K21" s="33">
        <v>1132</v>
      </c>
      <c r="L21" s="118">
        <v>341977.2</v>
      </c>
    </row>
    <row r="22" spans="1:12" s="31" customFormat="1" x14ac:dyDescent="0.25">
      <c r="A22" s="37">
        <v>20190215</v>
      </c>
      <c r="B22" s="35" t="s">
        <v>229</v>
      </c>
      <c r="C22" s="34" t="s">
        <v>4</v>
      </c>
      <c r="D22" s="33">
        <v>26000</v>
      </c>
      <c r="E22" s="35">
        <v>3.97</v>
      </c>
      <c r="F22" s="118">
        <v>103220</v>
      </c>
      <c r="G22" s="35">
        <v>0</v>
      </c>
      <c r="H22" s="118">
        <v>0</v>
      </c>
      <c r="I22" s="33">
        <v>7749</v>
      </c>
      <c r="J22" s="118">
        <v>30763.530000000002</v>
      </c>
      <c r="K22" s="33">
        <v>18251</v>
      </c>
      <c r="L22" s="118">
        <v>72456.47</v>
      </c>
    </row>
    <row r="23" spans="1:12" s="31" customFormat="1" x14ac:dyDescent="0.25">
      <c r="A23" s="37">
        <v>20411074</v>
      </c>
      <c r="B23" s="35" t="s">
        <v>247</v>
      </c>
      <c r="C23" s="34" t="s">
        <v>4</v>
      </c>
      <c r="D23" s="33">
        <v>450</v>
      </c>
      <c r="E23" s="35">
        <v>5.6643535947712431</v>
      </c>
      <c r="F23" s="118">
        <v>2548.9591176470603</v>
      </c>
      <c r="G23" s="35">
        <v>12300</v>
      </c>
      <c r="H23" s="118">
        <v>69671.549215686289</v>
      </c>
      <c r="I23" s="33">
        <v>250</v>
      </c>
      <c r="J23" s="118">
        <v>1416.0883986928109</v>
      </c>
      <c r="K23" s="33">
        <v>12500</v>
      </c>
      <c r="L23" s="118">
        <v>70804.419934640537</v>
      </c>
    </row>
    <row r="24" spans="1:12" s="31" customFormat="1" x14ac:dyDescent="0.25">
      <c r="A24" s="37">
        <v>20411113</v>
      </c>
      <c r="B24" s="35" t="s">
        <v>159</v>
      </c>
      <c r="C24" s="34" t="s">
        <v>4</v>
      </c>
      <c r="D24" s="33">
        <v>0</v>
      </c>
      <c r="E24" s="35">
        <v>6.25</v>
      </c>
      <c r="F24" s="118">
        <v>0</v>
      </c>
      <c r="G24" s="35">
        <v>0</v>
      </c>
      <c r="H24" s="118">
        <v>0</v>
      </c>
      <c r="I24" s="33">
        <v>0</v>
      </c>
      <c r="J24" s="118">
        <v>0</v>
      </c>
      <c r="K24" s="33">
        <v>0</v>
      </c>
      <c r="L24" s="118">
        <v>0</v>
      </c>
    </row>
    <row r="25" spans="1:12" s="31" customFormat="1" x14ac:dyDescent="0.25">
      <c r="A25" s="37">
        <v>20411218</v>
      </c>
      <c r="B25" s="35" t="s">
        <v>151</v>
      </c>
      <c r="C25" s="34" t="s">
        <v>4</v>
      </c>
      <c r="D25" s="33">
        <v>0</v>
      </c>
      <c r="E25" s="35">
        <v>6.49</v>
      </c>
      <c r="F25" s="118">
        <v>0</v>
      </c>
      <c r="G25" s="35">
        <v>0</v>
      </c>
      <c r="H25" s="118">
        <v>0</v>
      </c>
      <c r="I25" s="33">
        <v>0</v>
      </c>
      <c r="J25" s="118">
        <v>0</v>
      </c>
      <c r="K25" s="33">
        <v>0</v>
      </c>
      <c r="L25" s="118">
        <v>0</v>
      </c>
    </row>
    <row r="26" spans="1:12" s="31" customFormat="1" x14ac:dyDescent="0.25">
      <c r="A26" s="37">
        <v>20414113</v>
      </c>
      <c r="B26" s="35" t="s">
        <v>158</v>
      </c>
      <c r="C26" s="34" t="s">
        <v>4</v>
      </c>
      <c r="D26" s="33">
        <v>0</v>
      </c>
      <c r="E26" s="35">
        <v>56.71</v>
      </c>
      <c r="F26" s="118">
        <v>0</v>
      </c>
      <c r="G26" s="35">
        <v>0</v>
      </c>
      <c r="H26" s="118">
        <v>0</v>
      </c>
      <c r="I26" s="33">
        <v>0</v>
      </c>
      <c r="J26" s="118">
        <v>0</v>
      </c>
      <c r="K26" s="33">
        <v>0</v>
      </c>
      <c r="L26" s="118">
        <v>0</v>
      </c>
    </row>
    <row r="27" spans="1:12" s="31" customFormat="1" x14ac:dyDescent="0.25">
      <c r="A27" s="37">
        <v>20490117</v>
      </c>
      <c r="B27" s="35" t="s">
        <v>44</v>
      </c>
      <c r="C27" s="34" t="s">
        <v>4</v>
      </c>
      <c r="D27" s="33">
        <v>71083</v>
      </c>
      <c r="E27" s="35">
        <v>6.25</v>
      </c>
      <c r="F27" s="118">
        <v>444268.75</v>
      </c>
      <c r="G27" s="35">
        <v>406920</v>
      </c>
      <c r="H27" s="118">
        <v>2543250</v>
      </c>
      <c r="I27" s="33">
        <v>126638</v>
      </c>
      <c r="J27" s="118">
        <v>791487.5</v>
      </c>
      <c r="K27" s="33">
        <v>351365</v>
      </c>
      <c r="L27" s="118">
        <v>2196031.25</v>
      </c>
    </row>
    <row r="28" spans="1:12" s="31" customFormat="1" x14ac:dyDescent="0.25">
      <c r="A28" s="37">
        <v>20490205</v>
      </c>
      <c r="B28" s="35" t="s">
        <v>199</v>
      </c>
      <c r="C28" s="34" t="s">
        <v>4</v>
      </c>
      <c r="D28" s="33">
        <v>61020</v>
      </c>
      <c r="E28" s="35">
        <v>3.87</v>
      </c>
      <c r="F28" s="118">
        <v>236147.40000000002</v>
      </c>
      <c r="G28" s="35">
        <v>0</v>
      </c>
      <c r="H28" s="118">
        <v>0</v>
      </c>
      <c r="I28" s="33">
        <v>7950</v>
      </c>
      <c r="J28" s="118">
        <v>30766.5</v>
      </c>
      <c r="K28" s="33">
        <v>53070</v>
      </c>
      <c r="L28" s="118">
        <v>205380.90000000002</v>
      </c>
    </row>
    <row r="29" spans="1:12" s="31" customFormat="1" x14ac:dyDescent="0.25">
      <c r="A29" s="37">
        <v>20522176</v>
      </c>
      <c r="B29" s="35" t="s">
        <v>161</v>
      </c>
      <c r="C29" s="34" t="s">
        <v>14</v>
      </c>
      <c r="D29" s="33">
        <v>0</v>
      </c>
      <c r="E29" s="35">
        <v>5.97</v>
      </c>
      <c r="F29" s="118">
        <v>0</v>
      </c>
      <c r="G29" s="35">
        <v>145540</v>
      </c>
      <c r="H29" s="118">
        <v>868873.79999999993</v>
      </c>
      <c r="I29" s="33">
        <v>0</v>
      </c>
      <c r="J29" s="118">
        <v>0</v>
      </c>
      <c r="K29" s="33">
        <v>145540</v>
      </c>
      <c r="L29" s="118">
        <v>868873.79999999993</v>
      </c>
    </row>
    <row r="30" spans="1:12" s="31" customFormat="1" x14ac:dyDescent="0.25">
      <c r="A30" s="37">
        <v>20522256</v>
      </c>
      <c r="B30" s="35" t="s">
        <v>62</v>
      </c>
      <c r="C30" s="34" t="s">
        <v>14</v>
      </c>
      <c r="D30" s="33">
        <v>0</v>
      </c>
      <c r="E30" s="35">
        <v>2.58</v>
      </c>
      <c r="F30" s="118">
        <v>0</v>
      </c>
      <c r="G30" s="35">
        <v>0</v>
      </c>
      <c r="H30" s="118">
        <v>0</v>
      </c>
      <c r="I30" s="33">
        <v>0</v>
      </c>
      <c r="J30" s="118">
        <v>0</v>
      </c>
      <c r="K30" s="33">
        <v>0</v>
      </c>
      <c r="L30" s="118">
        <v>0</v>
      </c>
    </row>
    <row r="31" spans="1:12" s="31" customFormat="1" x14ac:dyDescent="0.25">
      <c r="A31" s="37">
        <v>20524028</v>
      </c>
      <c r="B31" s="35" t="s">
        <v>224</v>
      </c>
      <c r="C31" s="34" t="s">
        <v>14</v>
      </c>
      <c r="D31" s="33">
        <v>0</v>
      </c>
      <c r="E31" s="35">
        <v>3.13</v>
      </c>
      <c r="F31" s="118">
        <v>0</v>
      </c>
      <c r="G31" s="35">
        <v>0</v>
      </c>
      <c r="H31" s="118">
        <v>0</v>
      </c>
      <c r="I31" s="33">
        <v>0</v>
      </c>
      <c r="J31" s="118">
        <v>0</v>
      </c>
      <c r="K31" s="33">
        <v>0</v>
      </c>
      <c r="L31" s="118">
        <v>0</v>
      </c>
    </row>
    <row r="32" spans="1:12" s="31" customFormat="1" x14ac:dyDescent="0.25">
      <c r="A32" s="37">
        <v>20524116</v>
      </c>
      <c r="B32" s="35" t="s">
        <v>231</v>
      </c>
      <c r="C32" s="34" t="s">
        <v>14</v>
      </c>
      <c r="D32" s="33">
        <v>636800</v>
      </c>
      <c r="E32" s="35">
        <v>3.14</v>
      </c>
      <c r="F32" s="118">
        <v>1999552</v>
      </c>
      <c r="G32" s="35">
        <v>601000</v>
      </c>
      <c r="H32" s="118">
        <v>1887140</v>
      </c>
      <c r="I32" s="33">
        <v>236300</v>
      </c>
      <c r="J32" s="118">
        <v>741982</v>
      </c>
      <c r="K32" s="33">
        <v>1001500</v>
      </c>
      <c r="L32" s="118">
        <v>3144710</v>
      </c>
    </row>
    <row r="33" spans="1:12" s="31" customFormat="1" x14ac:dyDescent="0.25">
      <c r="A33" s="37">
        <v>20524124</v>
      </c>
      <c r="B33" s="35" t="s">
        <v>252</v>
      </c>
      <c r="C33" s="34" t="s">
        <v>14</v>
      </c>
      <c r="D33" s="33">
        <v>75000</v>
      </c>
      <c r="E33" s="35">
        <v>1.9011308000000009</v>
      </c>
      <c r="F33" s="118">
        <v>142584.81000000006</v>
      </c>
      <c r="G33" s="35">
        <v>0</v>
      </c>
      <c r="H33" s="118">
        <v>0</v>
      </c>
      <c r="I33" s="33">
        <v>0</v>
      </c>
      <c r="J33" s="118">
        <v>0</v>
      </c>
      <c r="K33" s="33">
        <v>75000</v>
      </c>
      <c r="L33" s="118">
        <v>142584.81000000006</v>
      </c>
    </row>
    <row r="34" spans="1:12" s="31" customFormat="1" x14ac:dyDescent="0.25">
      <c r="A34" s="37">
        <v>20532178</v>
      </c>
      <c r="B34" s="35" t="s">
        <v>187</v>
      </c>
      <c r="C34" s="34" t="s">
        <v>14</v>
      </c>
      <c r="D34" s="33">
        <v>48800</v>
      </c>
      <c r="E34" s="35">
        <v>9.43</v>
      </c>
      <c r="F34" s="118">
        <v>460184.00000000047</v>
      </c>
      <c r="G34" s="35">
        <v>370990</v>
      </c>
      <c r="H34" s="118">
        <v>3498435.6999999997</v>
      </c>
      <c r="I34" s="33">
        <v>0</v>
      </c>
      <c r="J34" s="118">
        <v>0</v>
      </c>
      <c r="K34" s="33">
        <v>419790</v>
      </c>
      <c r="L34" s="118">
        <v>3958619.7</v>
      </c>
    </row>
    <row r="35" spans="1:12" s="31" customFormat="1" x14ac:dyDescent="0.25">
      <c r="A35" s="37">
        <v>20590263</v>
      </c>
      <c r="B35" s="35" t="s">
        <v>147</v>
      </c>
      <c r="C35" s="34" t="s">
        <v>4</v>
      </c>
      <c r="D35" s="33">
        <v>16038</v>
      </c>
      <c r="E35" s="35">
        <v>81.239999999999995</v>
      </c>
      <c r="F35" s="118">
        <v>1302927.1199999999</v>
      </c>
      <c r="G35" s="35">
        <v>0</v>
      </c>
      <c r="H35" s="118">
        <v>0</v>
      </c>
      <c r="I35" s="33">
        <v>1980</v>
      </c>
      <c r="J35" s="118">
        <v>160855.19999999998</v>
      </c>
      <c r="K35" s="33">
        <v>14058</v>
      </c>
      <c r="L35" s="118">
        <v>1142071.92</v>
      </c>
    </row>
    <row r="36" spans="1:12" s="31" customFormat="1" x14ac:dyDescent="0.25">
      <c r="A36" s="37">
        <v>20711077</v>
      </c>
      <c r="B36" s="35" t="s">
        <v>11</v>
      </c>
      <c r="C36" s="34" t="s">
        <v>4</v>
      </c>
      <c r="D36" s="33">
        <v>12950</v>
      </c>
      <c r="E36" s="35">
        <v>3.41</v>
      </c>
      <c r="F36" s="118">
        <v>44159.5</v>
      </c>
      <c r="G36" s="35">
        <v>0</v>
      </c>
      <c r="H36" s="118">
        <v>0</v>
      </c>
      <c r="I36" s="33">
        <v>2500</v>
      </c>
      <c r="J36" s="118">
        <v>8525</v>
      </c>
      <c r="K36" s="33">
        <v>10450</v>
      </c>
      <c r="L36" s="118">
        <v>35634.5</v>
      </c>
    </row>
    <row r="37" spans="1:12" s="31" customFormat="1" x14ac:dyDescent="0.25">
      <c r="A37" s="37">
        <v>20713113</v>
      </c>
      <c r="B37" s="35" t="s">
        <v>266</v>
      </c>
      <c r="C37" s="34" t="s">
        <v>4</v>
      </c>
      <c r="D37" s="33">
        <v>0</v>
      </c>
      <c r="E37" s="36">
        <v>146.94999999999999</v>
      </c>
      <c r="F37" s="118">
        <v>0</v>
      </c>
      <c r="G37" s="35">
        <v>495</v>
      </c>
      <c r="H37" s="118">
        <v>72740.25</v>
      </c>
      <c r="I37" s="33">
        <v>0</v>
      </c>
      <c r="J37" s="118">
        <v>0</v>
      </c>
      <c r="K37" s="33">
        <v>495</v>
      </c>
      <c r="L37" s="118">
        <v>72740.25</v>
      </c>
    </row>
    <row r="38" spans="1:12" s="31" customFormat="1" x14ac:dyDescent="0.25">
      <c r="A38" s="37">
        <v>20721070</v>
      </c>
      <c r="B38" s="35" t="s">
        <v>82</v>
      </c>
      <c r="C38" s="34" t="s">
        <v>4</v>
      </c>
      <c r="D38" s="33">
        <v>0</v>
      </c>
      <c r="E38" s="35">
        <v>2.79</v>
      </c>
      <c r="F38" s="118">
        <v>0</v>
      </c>
      <c r="G38" s="35">
        <v>24750</v>
      </c>
      <c r="H38" s="118">
        <v>69052.5</v>
      </c>
      <c r="I38" s="33">
        <v>5000</v>
      </c>
      <c r="J38" s="118">
        <v>13950</v>
      </c>
      <c r="K38" s="33">
        <v>19750</v>
      </c>
      <c r="L38" s="118">
        <v>55102.5</v>
      </c>
    </row>
    <row r="39" spans="1:12" s="31" customFormat="1" x14ac:dyDescent="0.25">
      <c r="A39" s="37">
        <v>20722032</v>
      </c>
      <c r="B39" s="35" t="s">
        <v>250</v>
      </c>
      <c r="C39" s="34" t="s">
        <v>4</v>
      </c>
      <c r="D39" s="33">
        <v>24750</v>
      </c>
      <c r="E39" s="35">
        <v>3.9753026262626259</v>
      </c>
      <c r="F39" s="118">
        <v>98388.739999999991</v>
      </c>
      <c r="G39" s="35">
        <v>0</v>
      </c>
      <c r="H39" s="118">
        <v>0</v>
      </c>
      <c r="I39" s="33">
        <v>0</v>
      </c>
      <c r="J39" s="118">
        <v>0</v>
      </c>
      <c r="K39" s="33">
        <v>24750</v>
      </c>
      <c r="L39" s="118">
        <v>98388.739999999991</v>
      </c>
    </row>
    <row r="40" spans="1:12" s="31" customFormat="1" x14ac:dyDescent="0.25">
      <c r="A40" s="37">
        <v>20723115</v>
      </c>
      <c r="B40" s="35" t="s">
        <v>218</v>
      </c>
      <c r="C40" s="34" t="s">
        <v>4</v>
      </c>
      <c r="D40" s="33">
        <v>2976</v>
      </c>
      <c r="E40" s="35">
        <v>234.02</v>
      </c>
      <c r="F40" s="118">
        <v>696443.52</v>
      </c>
      <c r="G40" s="35">
        <v>1984</v>
      </c>
      <c r="H40" s="118">
        <v>464295.67999999999</v>
      </c>
      <c r="I40" s="33">
        <v>1984</v>
      </c>
      <c r="J40" s="118">
        <v>464295.67999999999</v>
      </c>
      <c r="K40" s="33">
        <v>2976</v>
      </c>
      <c r="L40" s="118">
        <v>696443.52</v>
      </c>
    </row>
    <row r="41" spans="1:12" s="31" customFormat="1" x14ac:dyDescent="0.25">
      <c r="A41" s="37">
        <v>20790225</v>
      </c>
      <c r="B41" s="35" t="s">
        <v>204</v>
      </c>
      <c r="C41" s="34" t="s">
        <v>4</v>
      </c>
      <c r="D41" s="33">
        <v>0</v>
      </c>
      <c r="E41" s="35">
        <v>3.46</v>
      </c>
      <c r="F41" s="118">
        <v>-2.2737367544323206E-12</v>
      </c>
      <c r="G41" s="35">
        <v>99042</v>
      </c>
      <c r="H41" s="118">
        <v>342685.32</v>
      </c>
      <c r="I41" s="33">
        <v>0</v>
      </c>
      <c r="J41" s="118">
        <v>0</v>
      </c>
      <c r="K41" s="33">
        <v>99042</v>
      </c>
      <c r="L41" s="118">
        <v>342685.32</v>
      </c>
    </row>
    <row r="42" spans="1:12" s="31" customFormat="1" x14ac:dyDescent="0.25">
      <c r="A42" s="37">
        <v>20790316</v>
      </c>
      <c r="B42" s="35" t="s">
        <v>134</v>
      </c>
      <c r="C42" s="34" t="s">
        <v>4</v>
      </c>
      <c r="D42" s="33">
        <v>123808</v>
      </c>
      <c r="E42" s="35">
        <v>3</v>
      </c>
      <c r="F42" s="118">
        <v>371424</v>
      </c>
      <c r="G42" s="35">
        <v>396134</v>
      </c>
      <c r="H42" s="118">
        <v>1188402</v>
      </c>
      <c r="I42" s="33">
        <v>519939</v>
      </c>
      <c r="J42" s="118">
        <v>1559817</v>
      </c>
      <c r="K42" s="33">
        <v>3</v>
      </c>
      <c r="L42" s="118">
        <v>9</v>
      </c>
    </row>
    <row r="43" spans="1:12" s="31" customFormat="1" x14ac:dyDescent="0.25">
      <c r="A43" s="37">
        <v>21022036</v>
      </c>
      <c r="B43" s="35" t="s">
        <v>219</v>
      </c>
      <c r="C43" s="34" t="s">
        <v>14</v>
      </c>
      <c r="D43" s="33">
        <v>40000</v>
      </c>
      <c r="E43" s="35">
        <v>1.45</v>
      </c>
      <c r="F43" s="118">
        <v>58000</v>
      </c>
      <c r="G43" s="35">
        <v>0</v>
      </c>
      <c r="H43" s="118">
        <v>0</v>
      </c>
      <c r="I43" s="33">
        <v>0</v>
      </c>
      <c r="J43" s="118">
        <v>0</v>
      </c>
      <c r="K43" s="33">
        <v>40000</v>
      </c>
      <c r="L43" s="118">
        <v>58000</v>
      </c>
    </row>
    <row r="44" spans="1:12" s="31" customFormat="1" x14ac:dyDescent="0.25">
      <c r="A44" s="37">
        <v>21022173</v>
      </c>
      <c r="B44" s="35" t="s">
        <v>208</v>
      </c>
      <c r="C44" s="34" t="s">
        <v>14</v>
      </c>
      <c r="D44" s="33">
        <v>34860</v>
      </c>
      <c r="E44" s="35">
        <v>2.95</v>
      </c>
      <c r="F44" s="118">
        <v>102837</v>
      </c>
      <c r="G44" s="35">
        <v>0</v>
      </c>
      <c r="H44" s="118">
        <v>0</v>
      </c>
      <c r="I44" s="33">
        <v>34860</v>
      </c>
      <c r="J44" s="118">
        <v>102837</v>
      </c>
      <c r="K44" s="33">
        <v>0</v>
      </c>
      <c r="L44" s="118">
        <v>0</v>
      </c>
    </row>
    <row r="45" spans="1:12" s="31" customFormat="1" x14ac:dyDescent="0.25">
      <c r="A45" s="37">
        <v>21031156</v>
      </c>
      <c r="B45" s="35" t="s">
        <v>237</v>
      </c>
      <c r="C45" s="34" t="s">
        <v>14</v>
      </c>
      <c r="D45" s="33">
        <v>0</v>
      </c>
      <c r="E45" s="35">
        <v>2.5</v>
      </c>
      <c r="F45" s="118">
        <v>0</v>
      </c>
      <c r="G45" s="35">
        <v>0</v>
      </c>
      <c r="H45" s="118">
        <v>0</v>
      </c>
      <c r="I45" s="33">
        <v>0</v>
      </c>
      <c r="J45" s="118">
        <v>0</v>
      </c>
      <c r="K45" s="33">
        <v>0</v>
      </c>
      <c r="L45" s="118">
        <v>0</v>
      </c>
    </row>
    <row r="46" spans="1:12" s="31" customFormat="1" x14ac:dyDescent="0.25">
      <c r="A46" s="37">
        <v>21032175</v>
      </c>
      <c r="B46" s="35" t="s">
        <v>265</v>
      </c>
      <c r="C46" s="34" t="s">
        <v>14</v>
      </c>
      <c r="D46" s="33">
        <v>52930</v>
      </c>
      <c r="E46" s="35">
        <v>3.5</v>
      </c>
      <c r="F46" s="118">
        <v>185255</v>
      </c>
      <c r="G46" s="35">
        <v>59800</v>
      </c>
      <c r="H46" s="118">
        <v>209300</v>
      </c>
      <c r="I46" s="33">
        <v>112730</v>
      </c>
      <c r="J46" s="118">
        <v>394555</v>
      </c>
      <c r="K46" s="33">
        <v>0</v>
      </c>
      <c r="L46" s="118">
        <v>0</v>
      </c>
    </row>
    <row r="47" spans="1:12" s="31" customFormat="1" x14ac:dyDescent="0.25">
      <c r="A47" s="37">
        <v>21034180</v>
      </c>
      <c r="B47" s="35" t="s">
        <v>260</v>
      </c>
      <c r="C47" s="34" t="s">
        <v>14</v>
      </c>
      <c r="D47" s="33">
        <v>50000</v>
      </c>
      <c r="E47" s="35">
        <v>1.5934774</v>
      </c>
      <c r="F47" s="118">
        <v>79673.87</v>
      </c>
      <c r="G47" s="35">
        <v>0</v>
      </c>
      <c r="H47" s="118">
        <v>0</v>
      </c>
      <c r="I47" s="33">
        <v>0</v>
      </c>
      <c r="J47" s="118">
        <v>0</v>
      </c>
      <c r="K47" s="33">
        <v>50000</v>
      </c>
      <c r="L47" s="118">
        <v>79673.87</v>
      </c>
    </row>
    <row r="48" spans="1:12" s="31" customFormat="1" x14ac:dyDescent="0.25">
      <c r="A48" s="37">
        <v>21034236</v>
      </c>
      <c r="B48" s="35" t="s">
        <v>220</v>
      </c>
      <c r="C48" s="34" t="s">
        <v>14</v>
      </c>
      <c r="D48" s="33">
        <v>34000</v>
      </c>
      <c r="E48" s="35">
        <v>1.88</v>
      </c>
      <c r="F48" s="118">
        <v>63920</v>
      </c>
      <c r="G48" s="35">
        <v>0</v>
      </c>
      <c r="H48" s="118">
        <v>0</v>
      </c>
      <c r="I48" s="33">
        <v>0</v>
      </c>
      <c r="J48" s="118">
        <v>0</v>
      </c>
      <c r="K48" s="33">
        <v>34000</v>
      </c>
      <c r="L48" s="118">
        <v>63920</v>
      </c>
    </row>
    <row r="49" spans="1:12" s="31" customFormat="1" x14ac:dyDescent="0.25">
      <c r="A49" s="37">
        <v>21034324</v>
      </c>
      <c r="B49" s="35" t="s">
        <v>239</v>
      </c>
      <c r="C49" s="34" t="s">
        <v>14</v>
      </c>
      <c r="D49" s="33">
        <v>20000</v>
      </c>
      <c r="E49" s="35">
        <v>1.6991763571428573</v>
      </c>
      <c r="F49" s="118">
        <v>33983.527142857143</v>
      </c>
      <c r="G49" s="35">
        <v>0</v>
      </c>
      <c r="H49" s="118">
        <v>0</v>
      </c>
      <c r="I49" s="33">
        <v>0</v>
      </c>
      <c r="J49" s="118">
        <v>0</v>
      </c>
      <c r="K49" s="33">
        <v>20000</v>
      </c>
      <c r="L49" s="118">
        <v>33983.527142857143</v>
      </c>
    </row>
    <row r="50" spans="1:12" s="31" customFormat="1" x14ac:dyDescent="0.25">
      <c r="A50" s="37">
        <v>21041158</v>
      </c>
      <c r="B50" s="35" t="s">
        <v>236</v>
      </c>
      <c r="C50" s="34" t="s">
        <v>14</v>
      </c>
      <c r="D50" s="33">
        <v>0</v>
      </c>
      <c r="E50" s="35">
        <v>4.0219393932818335</v>
      </c>
      <c r="F50" s="118">
        <v>0</v>
      </c>
      <c r="G50" s="35">
        <v>0</v>
      </c>
      <c r="H50" s="118">
        <v>0</v>
      </c>
      <c r="I50" s="33">
        <v>0</v>
      </c>
      <c r="J50" s="118">
        <v>0</v>
      </c>
      <c r="K50" s="33">
        <v>0</v>
      </c>
      <c r="L50" s="118">
        <v>0</v>
      </c>
    </row>
    <row r="51" spans="1:12" s="31" customFormat="1" x14ac:dyDescent="0.25">
      <c r="A51" s="37">
        <v>21042177</v>
      </c>
      <c r="B51" s="35" t="s">
        <v>195</v>
      </c>
      <c r="C51" s="34" t="s">
        <v>14</v>
      </c>
      <c r="D51" s="33">
        <v>140340</v>
      </c>
      <c r="E51" s="35">
        <v>5.4</v>
      </c>
      <c r="F51" s="118">
        <v>757836</v>
      </c>
      <c r="G51" s="35">
        <v>8000</v>
      </c>
      <c r="H51" s="118">
        <v>43200</v>
      </c>
      <c r="I51" s="33">
        <v>148340</v>
      </c>
      <c r="J51" s="118">
        <v>801036</v>
      </c>
      <c r="K51" s="33">
        <v>0</v>
      </c>
      <c r="L51" s="118">
        <v>0</v>
      </c>
    </row>
    <row r="52" spans="1:12" s="31" customFormat="1" x14ac:dyDescent="0.25">
      <c r="A52" s="37">
        <v>21090156</v>
      </c>
      <c r="B52" s="35" t="s">
        <v>169</v>
      </c>
      <c r="C52" s="34" t="s">
        <v>4</v>
      </c>
      <c r="D52" s="33">
        <v>4012</v>
      </c>
      <c r="E52" s="35">
        <v>52.89</v>
      </c>
      <c r="F52" s="118">
        <v>212194.68000000002</v>
      </c>
      <c r="G52" s="35">
        <v>0</v>
      </c>
      <c r="H52" s="118">
        <v>0</v>
      </c>
      <c r="I52" s="33">
        <v>286</v>
      </c>
      <c r="J52" s="118">
        <v>15126.54</v>
      </c>
      <c r="K52" s="33">
        <v>3726</v>
      </c>
      <c r="L52" s="118">
        <v>197068.14</v>
      </c>
    </row>
    <row r="53" spans="1:12" s="31" customFormat="1" x14ac:dyDescent="0.25">
      <c r="A53" s="37">
        <v>21090277</v>
      </c>
      <c r="B53" s="35" t="s">
        <v>8</v>
      </c>
      <c r="C53" s="34" t="s">
        <v>4</v>
      </c>
      <c r="D53" s="33">
        <v>1297</v>
      </c>
      <c r="E53" s="35">
        <v>69.819999999999993</v>
      </c>
      <c r="F53" s="118">
        <v>90556.540000000023</v>
      </c>
      <c r="G53" s="35">
        <v>3480</v>
      </c>
      <c r="H53" s="118">
        <v>242973.59999999998</v>
      </c>
      <c r="I53" s="33">
        <v>440</v>
      </c>
      <c r="J53" s="118">
        <v>30720.799999999996</v>
      </c>
      <c r="K53" s="33">
        <v>4337</v>
      </c>
      <c r="L53" s="118">
        <v>302809.34000000003</v>
      </c>
    </row>
    <row r="54" spans="1:12" s="31" customFormat="1" x14ac:dyDescent="0.25">
      <c r="A54" s="37">
        <v>21090398</v>
      </c>
      <c r="B54" s="35" t="s">
        <v>133</v>
      </c>
      <c r="C54" s="34" t="s">
        <v>4</v>
      </c>
      <c r="D54" s="33">
        <v>18545</v>
      </c>
      <c r="E54" s="35">
        <v>93.3</v>
      </c>
      <c r="F54" s="118">
        <v>1730248.4999999998</v>
      </c>
      <c r="G54" s="35">
        <v>0</v>
      </c>
      <c r="H54" s="118">
        <v>0</v>
      </c>
      <c r="I54" s="33">
        <v>1237</v>
      </c>
      <c r="J54" s="118">
        <v>115412.09999999999</v>
      </c>
      <c r="K54" s="33">
        <v>17308</v>
      </c>
      <c r="L54" s="118">
        <v>1614836.3999999997</v>
      </c>
    </row>
    <row r="55" spans="1:12" s="31" customFormat="1" x14ac:dyDescent="0.25">
      <c r="A55" s="37">
        <v>21121075</v>
      </c>
      <c r="B55" s="35" t="s">
        <v>36</v>
      </c>
      <c r="C55" s="34" t="s">
        <v>4</v>
      </c>
      <c r="D55" s="33">
        <v>7950</v>
      </c>
      <c r="E55" s="35">
        <v>3.92</v>
      </c>
      <c r="F55" s="118">
        <v>31164</v>
      </c>
      <c r="G55" s="35">
        <v>0</v>
      </c>
      <c r="H55" s="118">
        <v>0</v>
      </c>
      <c r="I55" s="33">
        <v>1000</v>
      </c>
      <c r="J55" s="118">
        <v>3920</v>
      </c>
      <c r="K55" s="33">
        <v>6950</v>
      </c>
      <c r="L55" s="118">
        <v>27244</v>
      </c>
    </row>
    <row r="56" spans="1:12" s="31" customFormat="1" x14ac:dyDescent="0.25">
      <c r="A56" s="37">
        <v>21123111</v>
      </c>
      <c r="B56" s="35" t="s">
        <v>245</v>
      </c>
      <c r="C56" s="34" t="s">
        <v>4</v>
      </c>
      <c r="D56" s="33">
        <v>990</v>
      </c>
      <c r="E56" s="35">
        <v>295.87</v>
      </c>
      <c r="F56" s="118">
        <v>292911.3</v>
      </c>
      <c r="G56" s="35">
        <v>0</v>
      </c>
      <c r="H56" s="118">
        <v>0</v>
      </c>
      <c r="I56" s="33">
        <v>990</v>
      </c>
      <c r="J56" s="118">
        <v>292911.3</v>
      </c>
      <c r="K56" s="33">
        <v>0</v>
      </c>
      <c r="L56" s="118">
        <v>0</v>
      </c>
    </row>
    <row r="57" spans="1:12" s="31" customFormat="1" x14ac:dyDescent="0.25">
      <c r="A57" s="37">
        <v>21190125</v>
      </c>
      <c r="B57" s="35" t="s">
        <v>215</v>
      </c>
      <c r="C57" s="34" t="s">
        <v>4</v>
      </c>
      <c r="D57" s="33">
        <v>26400</v>
      </c>
      <c r="E57" s="35">
        <v>4.46</v>
      </c>
      <c r="F57" s="118">
        <v>117744</v>
      </c>
      <c r="G57" s="35">
        <v>0</v>
      </c>
      <c r="H57" s="118">
        <v>0</v>
      </c>
      <c r="I57" s="33">
        <v>700</v>
      </c>
      <c r="J57" s="118">
        <v>3122</v>
      </c>
      <c r="K57" s="33">
        <v>25700</v>
      </c>
      <c r="L57" s="118">
        <v>114622</v>
      </c>
    </row>
    <row r="58" spans="1:12" s="31" customFormat="1" x14ac:dyDescent="0.25">
      <c r="A58" s="37">
        <v>21190215</v>
      </c>
      <c r="B58" s="35" t="s">
        <v>128</v>
      </c>
      <c r="C58" s="34" t="s">
        <v>4</v>
      </c>
      <c r="D58" s="33">
        <v>5820</v>
      </c>
      <c r="E58" s="35">
        <v>3.95</v>
      </c>
      <c r="F58" s="118">
        <v>22989</v>
      </c>
      <c r="G58" s="35">
        <v>0</v>
      </c>
      <c r="H58" s="118">
        <v>0</v>
      </c>
      <c r="I58" s="33">
        <v>5770</v>
      </c>
      <c r="J58" s="118">
        <v>22791.5</v>
      </c>
      <c r="K58" s="33">
        <v>50</v>
      </c>
      <c r="L58" s="118">
        <v>197.5</v>
      </c>
    </row>
    <row r="59" spans="1:12" s="31" customFormat="1" x14ac:dyDescent="0.25">
      <c r="A59" s="37">
        <v>21211033</v>
      </c>
      <c r="B59" s="35" t="s">
        <v>228</v>
      </c>
      <c r="C59" s="34" t="s">
        <v>4</v>
      </c>
      <c r="D59" s="33">
        <v>25000</v>
      </c>
      <c r="E59" s="35">
        <v>1.81</v>
      </c>
      <c r="F59" s="118">
        <v>45250</v>
      </c>
      <c r="G59" s="35">
        <v>0</v>
      </c>
      <c r="H59" s="118">
        <v>0</v>
      </c>
      <c r="I59" s="33">
        <v>25000</v>
      </c>
      <c r="J59" s="118">
        <v>45250</v>
      </c>
      <c r="K59" s="33">
        <v>0</v>
      </c>
      <c r="L59" s="118">
        <v>0</v>
      </c>
    </row>
    <row r="60" spans="1:12" s="31" customFormat="1" x14ac:dyDescent="0.25">
      <c r="A60" s="37">
        <v>21290115</v>
      </c>
      <c r="B60" s="35" t="s">
        <v>58</v>
      </c>
      <c r="C60" s="34" t="s">
        <v>4</v>
      </c>
      <c r="D60" s="33">
        <v>221770</v>
      </c>
      <c r="E60" s="35">
        <v>1.68</v>
      </c>
      <c r="F60" s="118">
        <v>372573.60000000003</v>
      </c>
      <c r="G60" s="35">
        <v>0</v>
      </c>
      <c r="H60" s="118">
        <v>0</v>
      </c>
      <c r="I60" s="33">
        <v>71100</v>
      </c>
      <c r="J60" s="118">
        <v>119448</v>
      </c>
      <c r="K60" s="33">
        <v>150670</v>
      </c>
      <c r="L60" s="118">
        <v>253125.60000000003</v>
      </c>
    </row>
    <row r="61" spans="1:12" s="31" customFormat="1" x14ac:dyDescent="0.25">
      <c r="A61" s="37">
        <v>21321077</v>
      </c>
      <c r="B61" s="35" t="s">
        <v>214</v>
      </c>
      <c r="C61" s="34" t="s">
        <v>4</v>
      </c>
      <c r="D61" s="33">
        <v>24750</v>
      </c>
      <c r="E61" s="35">
        <v>2.81</v>
      </c>
      <c r="F61" s="118">
        <v>69547.5</v>
      </c>
      <c r="G61" s="35">
        <v>0</v>
      </c>
      <c r="H61" s="118">
        <v>0</v>
      </c>
      <c r="I61" s="33">
        <v>1500</v>
      </c>
      <c r="J61" s="118">
        <v>4215</v>
      </c>
      <c r="K61" s="33">
        <v>23250</v>
      </c>
      <c r="L61" s="118">
        <v>65332.5</v>
      </c>
    </row>
    <row r="62" spans="1:12" s="31" customFormat="1" x14ac:dyDescent="0.25">
      <c r="A62" s="37">
        <v>21390225</v>
      </c>
      <c r="B62" s="35" t="s">
        <v>63</v>
      </c>
      <c r="C62" s="34" t="s">
        <v>4</v>
      </c>
      <c r="D62" s="33">
        <v>30838</v>
      </c>
      <c r="E62" s="35">
        <v>3.44</v>
      </c>
      <c r="F62" s="118">
        <v>106082.72</v>
      </c>
      <c r="G62" s="35">
        <v>0</v>
      </c>
      <c r="H62" s="118">
        <v>0</v>
      </c>
      <c r="I62" s="33">
        <v>702</v>
      </c>
      <c r="J62" s="118">
        <v>2414.88</v>
      </c>
      <c r="K62" s="33">
        <v>30136</v>
      </c>
      <c r="L62" s="118">
        <v>103667.84</v>
      </c>
    </row>
    <row r="63" spans="1:12" s="31" customFormat="1" x14ac:dyDescent="0.25">
      <c r="A63" s="37">
        <v>21390315</v>
      </c>
      <c r="B63" s="35" t="s">
        <v>76</v>
      </c>
      <c r="C63" s="34" t="s">
        <v>4</v>
      </c>
      <c r="D63" s="33">
        <v>404076</v>
      </c>
      <c r="E63" s="35">
        <v>3.5</v>
      </c>
      <c r="F63" s="118">
        <v>1414266</v>
      </c>
      <c r="G63" s="35">
        <v>0</v>
      </c>
      <c r="H63" s="118">
        <v>0</v>
      </c>
      <c r="I63" s="33">
        <v>78260</v>
      </c>
      <c r="J63" s="118">
        <v>273910</v>
      </c>
      <c r="K63" s="33">
        <v>325816</v>
      </c>
      <c r="L63" s="118">
        <v>1140356</v>
      </c>
    </row>
    <row r="64" spans="1:12" s="31" customFormat="1" x14ac:dyDescent="0.25">
      <c r="A64" s="37">
        <v>21442172</v>
      </c>
      <c r="B64" s="35" t="s">
        <v>194</v>
      </c>
      <c r="C64" s="34" t="s">
        <v>14</v>
      </c>
      <c r="D64" s="33">
        <v>0</v>
      </c>
      <c r="E64" s="35">
        <v>8.9499999999999993</v>
      </c>
      <c r="F64" s="118">
        <v>0</v>
      </c>
      <c r="G64" s="35">
        <v>0</v>
      </c>
      <c r="H64" s="118">
        <v>0</v>
      </c>
      <c r="I64" s="33">
        <v>0</v>
      </c>
      <c r="J64" s="118">
        <v>0</v>
      </c>
      <c r="K64" s="33">
        <v>0</v>
      </c>
      <c r="L64" s="118">
        <v>0</v>
      </c>
    </row>
    <row r="65" spans="1:12" s="31" customFormat="1" x14ac:dyDescent="0.25">
      <c r="A65" s="37">
        <v>21821032</v>
      </c>
      <c r="B65" s="35" t="s">
        <v>209</v>
      </c>
      <c r="C65" s="34" t="s">
        <v>14</v>
      </c>
      <c r="D65" s="33">
        <v>107520</v>
      </c>
      <c r="E65" s="35">
        <v>3.63</v>
      </c>
      <c r="F65" s="118">
        <v>390297.59999999998</v>
      </c>
      <c r="G65" s="35">
        <v>0</v>
      </c>
      <c r="H65" s="118">
        <v>0</v>
      </c>
      <c r="I65" s="33">
        <v>107520</v>
      </c>
      <c r="J65" s="118">
        <v>390297.59999999998</v>
      </c>
      <c r="K65" s="33">
        <v>0</v>
      </c>
      <c r="L65" s="118">
        <v>0</v>
      </c>
    </row>
    <row r="66" spans="1:12" s="31" customFormat="1" x14ac:dyDescent="0.25">
      <c r="A66" s="37">
        <v>21822252</v>
      </c>
      <c r="B66" s="35" t="s">
        <v>61</v>
      </c>
      <c r="C66" s="34" t="s">
        <v>14</v>
      </c>
      <c r="D66" s="33">
        <v>0</v>
      </c>
      <c r="E66" s="35">
        <v>3.09</v>
      </c>
      <c r="F66" s="118">
        <v>0</v>
      </c>
      <c r="G66" s="35">
        <v>0</v>
      </c>
      <c r="H66" s="118">
        <v>0</v>
      </c>
      <c r="I66" s="33">
        <v>0</v>
      </c>
      <c r="J66" s="118">
        <v>0</v>
      </c>
      <c r="K66" s="33">
        <v>0</v>
      </c>
      <c r="L66" s="118">
        <v>0</v>
      </c>
    </row>
    <row r="67" spans="1:12" s="31" customFormat="1" x14ac:dyDescent="0.25">
      <c r="A67" s="37">
        <v>21822260</v>
      </c>
      <c r="B67" s="35" t="s">
        <v>157</v>
      </c>
      <c r="C67" s="34" t="s">
        <v>14</v>
      </c>
      <c r="D67" s="33">
        <v>0</v>
      </c>
      <c r="E67" s="35">
        <v>2.93</v>
      </c>
      <c r="F67" s="118">
        <v>0</v>
      </c>
      <c r="G67" s="35">
        <v>0</v>
      </c>
      <c r="H67" s="118">
        <v>0</v>
      </c>
      <c r="I67" s="33">
        <v>0</v>
      </c>
      <c r="J67" s="118">
        <v>0</v>
      </c>
      <c r="K67" s="33">
        <v>0</v>
      </c>
      <c r="L67" s="118">
        <v>0</v>
      </c>
    </row>
    <row r="68" spans="1:12" s="31" customFormat="1" x14ac:dyDescent="0.25">
      <c r="A68" s="37">
        <v>21823230</v>
      </c>
      <c r="B68" s="35" t="s">
        <v>217</v>
      </c>
      <c r="C68" s="34" t="s">
        <v>14</v>
      </c>
      <c r="D68" s="33">
        <v>151500</v>
      </c>
      <c r="E68" s="35">
        <v>2.83</v>
      </c>
      <c r="F68" s="118">
        <v>428745</v>
      </c>
      <c r="G68" s="35">
        <v>50000</v>
      </c>
      <c r="H68" s="118">
        <v>141500</v>
      </c>
      <c r="I68" s="33">
        <v>0</v>
      </c>
      <c r="J68" s="118">
        <v>0</v>
      </c>
      <c r="K68" s="33">
        <v>201500</v>
      </c>
      <c r="L68" s="118">
        <v>570245</v>
      </c>
    </row>
    <row r="69" spans="1:12" s="31" customFormat="1" x14ac:dyDescent="0.25">
      <c r="A69" s="37">
        <v>21823327</v>
      </c>
      <c r="B69" s="35" t="s">
        <v>160</v>
      </c>
      <c r="C69" s="34" t="s">
        <v>14</v>
      </c>
      <c r="D69" s="33">
        <v>32500</v>
      </c>
      <c r="E69" s="35">
        <v>3.22</v>
      </c>
      <c r="F69" s="118">
        <v>104649.99999999999</v>
      </c>
      <c r="G69" s="35">
        <v>95000</v>
      </c>
      <c r="H69" s="118">
        <v>305900</v>
      </c>
      <c r="I69" s="33">
        <v>25</v>
      </c>
      <c r="J69" s="118">
        <v>80.5</v>
      </c>
      <c r="K69" s="33">
        <v>127475</v>
      </c>
      <c r="L69" s="118">
        <v>410469.5</v>
      </c>
    </row>
    <row r="70" spans="1:12" s="31" customFormat="1" x14ac:dyDescent="0.25">
      <c r="A70" s="37">
        <v>21824112</v>
      </c>
      <c r="B70" s="35" t="s">
        <v>242</v>
      </c>
      <c r="C70" s="34" t="s">
        <v>14</v>
      </c>
      <c r="D70" s="33">
        <v>501400</v>
      </c>
      <c r="E70" s="35">
        <v>3.11</v>
      </c>
      <c r="F70" s="118">
        <v>1559354</v>
      </c>
      <c r="G70" s="35">
        <v>503000</v>
      </c>
      <c r="H70" s="118">
        <v>1564330</v>
      </c>
      <c r="I70" s="33">
        <v>501400</v>
      </c>
      <c r="J70" s="118">
        <v>1559354</v>
      </c>
      <c r="K70" s="33">
        <v>503000</v>
      </c>
      <c r="L70" s="118">
        <v>1564330</v>
      </c>
    </row>
    <row r="71" spans="1:12" s="31" customFormat="1" x14ac:dyDescent="0.25">
      <c r="A71" s="37">
        <v>21824186</v>
      </c>
      <c r="B71" s="35" t="s">
        <v>258</v>
      </c>
      <c r="C71" s="34" t="s">
        <v>14</v>
      </c>
      <c r="D71" s="33">
        <v>30000</v>
      </c>
      <c r="E71" s="35">
        <v>3.2</v>
      </c>
      <c r="F71" s="118">
        <v>96000</v>
      </c>
      <c r="G71" s="35">
        <v>0</v>
      </c>
      <c r="H71" s="118">
        <v>0</v>
      </c>
      <c r="I71" s="33">
        <v>0</v>
      </c>
      <c r="J71" s="118">
        <v>0</v>
      </c>
      <c r="K71" s="33">
        <v>30000</v>
      </c>
      <c r="L71" s="118">
        <v>96000</v>
      </c>
    </row>
    <row r="72" spans="1:12" s="31" customFormat="1" x14ac:dyDescent="0.25">
      <c r="A72" s="37">
        <v>21824217</v>
      </c>
      <c r="B72" s="35" t="s">
        <v>210</v>
      </c>
      <c r="C72" s="34" t="s">
        <v>14</v>
      </c>
      <c r="D72" s="33">
        <v>0</v>
      </c>
      <c r="E72" s="35">
        <v>3.13</v>
      </c>
      <c r="F72" s="118">
        <v>0</v>
      </c>
      <c r="G72" s="35">
        <v>0</v>
      </c>
      <c r="H72" s="118">
        <v>0</v>
      </c>
      <c r="I72" s="33">
        <v>0</v>
      </c>
      <c r="J72" s="118">
        <v>0</v>
      </c>
      <c r="K72" s="33">
        <v>0</v>
      </c>
      <c r="L72" s="118">
        <v>0</v>
      </c>
    </row>
    <row r="73" spans="1:12" s="31" customFormat="1" x14ac:dyDescent="0.25">
      <c r="A73" s="37">
        <v>21824338</v>
      </c>
      <c r="B73" s="35" t="s">
        <v>246</v>
      </c>
      <c r="C73" s="34" t="s">
        <v>14</v>
      </c>
      <c r="D73" s="33">
        <v>0</v>
      </c>
      <c r="E73" s="35">
        <v>3.15</v>
      </c>
      <c r="F73" s="118">
        <v>0</v>
      </c>
      <c r="G73" s="35">
        <v>0</v>
      </c>
      <c r="H73" s="118">
        <v>0</v>
      </c>
      <c r="I73" s="33">
        <v>0</v>
      </c>
      <c r="J73" s="118">
        <v>0</v>
      </c>
      <c r="K73" s="33">
        <v>0</v>
      </c>
      <c r="L73" s="118">
        <v>0</v>
      </c>
    </row>
    <row r="74" spans="1:12" s="31" customFormat="1" x14ac:dyDescent="0.25">
      <c r="A74" s="37">
        <v>21890268</v>
      </c>
      <c r="B74" s="35" t="s">
        <v>146</v>
      </c>
      <c r="C74" s="34" t="s">
        <v>4</v>
      </c>
      <c r="D74" s="33">
        <v>28059</v>
      </c>
      <c r="E74" s="35">
        <v>80.5</v>
      </c>
      <c r="F74" s="118">
        <v>2258749.5</v>
      </c>
      <c r="G74" s="35">
        <v>0</v>
      </c>
      <c r="H74" s="118">
        <v>0</v>
      </c>
      <c r="I74" s="33">
        <v>3559</v>
      </c>
      <c r="J74" s="118">
        <v>286499.5</v>
      </c>
      <c r="K74" s="33">
        <v>24500</v>
      </c>
      <c r="L74" s="118">
        <v>1972250</v>
      </c>
    </row>
    <row r="75" spans="1:12" s="31" customFormat="1" x14ac:dyDescent="0.25">
      <c r="A75" s="37">
        <v>22132217</v>
      </c>
      <c r="B75" s="35" t="s">
        <v>262</v>
      </c>
      <c r="C75" s="34" t="s">
        <v>14</v>
      </c>
      <c r="D75" s="33">
        <v>43980</v>
      </c>
      <c r="E75" s="35">
        <v>3.25</v>
      </c>
      <c r="F75" s="118">
        <v>142935</v>
      </c>
      <c r="G75" s="35">
        <v>0</v>
      </c>
      <c r="H75" s="118">
        <v>0</v>
      </c>
      <c r="I75" s="33">
        <v>0</v>
      </c>
      <c r="J75" s="118">
        <v>0</v>
      </c>
      <c r="K75" s="33">
        <v>43980</v>
      </c>
      <c r="L75" s="118">
        <v>142935</v>
      </c>
    </row>
    <row r="76" spans="1:12" s="31" customFormat="1" x14ac:dyDescent="0.25">
      <c r="A76" s="37">
        <v>22732214</v>
      </c>
      <c r="B76" s="35" t="s">
        <v>21</v>
      </c>
      <c r="C76" s="34" t="s">
        <v>14</v>
      </c>
      <c r="D76" s="33">
        <v>4710</v>
      </c>
      <c r="E76" s="35">
        <v>2</v>
      </c>
      <c r="F76" s="118">
        <v>9420</v>
      </c>
      <c r="G76" s="35">
        <v>0</v>
      </c>
      <c r="H76" s="118">
        <v>0</v>
      </c>
      <c r="I76" s="33">
        <v>0</v>
      </c>
      <c r="J76" s="118">
        <v>0</v>
      </c>
      <c r="K76" s="33">
        <v>4710</v>
      </c>
      <c r="L76" s="118">
        <v>9420</v>
      </c>
    </row>
    <row r="77" spans="1:12" s="31" customFormat="1" x14ac:dyDescent="0.25">
      <c r="A77" s="37">
        <v>23631036</v>
      </c>
      <c r="B77" s="35" t="s">
        <v>230</v>
      </c>
      <c r="C77" s="34" t="s">
        <v>14</v>
      </c>
      <c r="D77" s="33">
        <v>3532</v>
      </c>
      <c r="E77" s="35">
        <v>5.544082672706681</v>
      </c>
      <c r="F77" s="118">
        <v>19581.699999999997</v>
      </c>
      <c r="G77" s="35">
        <v>0</v>
      </c>
      <c r="H77" s="118">
        <v>0</v>
      </c>
      <c r="I77" s="33">
        <v>0</v>
      </c>
      <c r="J77" s="118">
        <v>0</v>
      </c>
      <c r="K77" s="33">
        <v>3532</v>
      </c>
      <c r="L77" s="118">
        <v>19581.699999999997</v>
      </c>
    </row>
    <row r="78" spans="1:12" s="31" customFormat="1" x14ac:dyDescent="0.25">
      <c r="A78" s="37">
        <v>23631085</v>
      </c>
      <c r="B78" s="35" t="s">
        <v>223</v>
      </c>
      <c r="C78" s="34" t="s">
        <v>14</v>
      </c>
      <c r="D78" s="33">
        <v>0</v>
      </c>
      <c r="E78" s="35">
        <v>5.5505887206367701</v>
      </c>
      <c r="F78" s="118">
        <v>0</v>
      </c>
      <c r="G78" s="35">
        <v>0</v>
      </c>
      <c r="H78" s="118">
        <v>0</v>
      </c>
      <c r="I78" s="33">
        <v>0</v>
      </c>
      <c r="J78" s="118">
        <v>0</v>
      </c>
      <c r="K78" s="33">
        <v>0</v>
      </c>
      <c r="L78" s="118">
        <v>0</v>
      </c>
    </row>
    <row r="79" spans="1:12" s="31" customFormat="1" x14ac:dyDescent="0.25">
      <c r="A79" s="37">
        <v>23731037</v>
      </c>
      <c r="B79" s="35" t="s">
        <v>222</v>
      </c>
      <c r="C79" s="34" t="s">
        <v>14</v>
      </c>
      <c r="D79" s="33">
        <v>0</v>
      </c>
      <c r="E79" s="35">
        <v>5.940959139750535</v>
      </c>
      <c r="F79" s="118">
        <v>0</v>
      </c>
      <c r="G79" s="35">
        <v>0</v>
      </c>
      <c r="H79" s="118">
        <v>0</v>
      </c>
      <c r="I79" s="33">
        <v>0</v>
      </c>
      <c r="J79" s="118">
        <v>0</v>
      </c>
      <c r="K79" s="33">
        <v>0</v>
      </c>
      <c r="L79" s="118">
        <v>0</v>
      </c>
    </row>
    <row r="80" spans="1:12" s="31" customFormat="1" x14ac:dyDescent="0.25">
      <c r="A80" s="37">
        <v>24211071</v>
      </c>
      <c r="B80" s="35" t="s">
        <v>89</v>
      </c>
      <c r="C80" s="34" t="s">
        <v>4</v>
      </c>
      <c r="D80" s="33">
        <v>12050</v>
      </c>
      <c r="E80" s="35">
        <v>4.4800000000000004</v>
      </c>
      <c r="F80" s="118">
        <v>53984</v>
      </c>
      <c r="G80" s="35">
        <v>0</v>
      </c>
      <c r="H80" s="118">
        <v>0</v>
      </c>
      <c r="I80" s="33">
        <v>1500</v>
      </c>
      <c r="J80" s="118">
        <v>6720.0000000000009</v>
      </c>
      <c r="K80" s="33">
        <v>10550</v>
      </c>
      <c r="L80" s="118">
        <v>47264</v>
      </c>
    </row>
    <row r="81" spans="1:12" s="31" customFormat="1" x14ac:dyDescent="0.25">
      <c r="A81" s="37">
        <v>24290106</v>
      </c>
      <c r="B81" s="35" t="s">
        <v>165</v>
      </c>
      <c r="C81" s="34" t="s">
        <v>4</v>
      </c>
      <c r="D81" s="33">
        <v>95500</v>
      </c>
      <c r="E81" s="35">
        <v>2.78</v>
      </c>
      <c r="F81" s="118">
        <v>265490</v>
      </c>
      <c r="G81" s="35">
        <v>0</v>
      </c>
      <c r="H81" s="118">
        <v>0</v>
      </c>
      <c r="I81" s="33">
        <v>3752</v>
      </c>
      <c r="J81" s="118">
        <v>10430.56</v>
      </c>
      <c r="K81" s="33">
        <v>91748</v>
      </c>
      <c r="L81" s="118">
        <v>255059.44</v>
      </c>
    </row>
    <row r="82" spans="1:12" s="31" customFormat="1" x14ac:dyDescent="0.25">
      <c r="A82" s="37">
        <v>24290202</v>
      </c>
      <c r="B82" s="35" t="s">
        <v>154</v>
      </c>
      <c r="C82" s="34" t="s">
        <v>4</v>
      </c>
      <c r="D82" s="33">
        <v>76850</v>
      </c>
      <c r="E82" s="35">
        <v>4.41</v>
      </c>
      <c r="F82" s="118">
        <v>338908.5</v>
      </c>
      <c r="G82" s="35">
        <v>0</v>
      </c>
      <c r="H82" s="118">
        <v>0</v>
      </c>
      <c r="I82" s="33">
        <v>3850</v>
      </c>
      <c r="J82" s="118">
        <v>16978.5</v>
      </c>
      <c r="K82" s="33">
        <v>73000</v>
      </c>
      <c r="L82" s="118">
        <v>321930</v>
      </c>
    </row>
    <row r="83" spans="1:12" s="31" customFormat="1" x14ac:dyDescent="0.25">
      <c r="A83" s="37">
        <v>24313334</v>
      </c>
      <c r="B83" s="35" t="s">
        <v>259</v>
      </c>
      <c r="C83" s="34" t="s">
        <v>4</v>
      </c>
      <c r="D83" s="33">
        <v>8200</v>
      </c>
      <c r="E83" s="35">
        <v>9.33</v>
      </c>
      <c r="F83" s="118">
        <v>76506</v>
      </c>
      <c r="G83" s="35">
        <v>0</v>
      </c>
      <c r="H83" s="118">
        <v>0</v>
      </c>
      <c r="I83" s="33">
        <v>8200</v>
      </c>
      <c r="J83" s="118">
        <v>76506</v>
      </c>
      <c r="K83" s="33">
        <v>0</v>
      </c>
      <c r="L83" s="118">
        <v>0</v>
      </c>
    </row>
    <row r="84" spans="1:12" s="31" customFormat="1" x14ac:dyDescent="0.25">
      <c r="A84" s="37">
        <v>24390107</v>
      </c>
      <c r="B84" s="35" t="s">
        <v>119</v>
      </c>
      <c r="C84" s="34" t="s">
        <v>4</v>
      </c>
      <c r="D84" s="33">
        <v>97094</v>
      </c>
      <c r="E84" s="35">
        <v>15.54</v>
      </c>
      <c r="F84" s="118">
        <v>1508840.76</v>
      </c>
      <c r="G84" s="35">
        <v>16462</v>
      </c>
      <c r="H84" s="118">
        <v>255819.47999999998</v>
      </c>
      <c r="I84" s="33">
        <v>2812</v>
      </c>
      <c r="J84" s="118">
        <v>43698.479999999996</v>
      </c>
      <c r="K84" s="33">
        <v>110744</v>
      </c>
      <c r="L84" s="118">
        <v>1720961.76</v>
      </c>
    </row>
    <row r="85" spans="1:12" s="31" customFormat="1" x14ac:dyDescent="0.25">
      <c r="A85" s="37">
        <v>24490108</v>
      </c>
      <c r="B85" s="35" t="s">
        <v>79</v>
      </c>
      <c r="C85" s="34" t="s">
        <v>4</v>
      </c>
      <c r="D85" s="33">
        <v>0</v>
      </c>
      <c r="E85" s="35">
        <v>7.31</v>
      </c>
      <c r="F85" s="118">
        <v>0</v>
      </c>
      <c r="G85" s="35">
        <v>0</v>
      </c>
      <c r="H85" s="118">
        <v>0</v>
      </c>
      <c r="I85" s="33">
        <v>0</v>
      </c>
      <c r="J85" s="118">
        <v>0</v>
      </c>
      <c r="K85" s="33">
        <v>0</v>
      </c>
      <c r="L85" s="118">
        <v>0</v>
      </c>
    </row>
    <row r="86" spans="1:12" s="31" customFormat="1" x14ac:dyDescent="0.25">
      <c r="A86" s="37">
        <v>24590318</v>
      </c>
      <c r="B86" s="35" t="s">
        <v>91</v>
      </c>
      <c r="C86" s="34" t="s">
        <v>4</v>
      </c>
      <c r="D86" s="33">
        <v>64366</v>
      </c>
      <c r="E86" s="35">
        <v>6.26</v>
      </c>
      <c r="F86" s="118">
        <v>402931.16000000003</v>
      </c>
      <c r="G86" s="35">
        <v>0</v>
      </c>
      <c r="H86" s="118">
        <v>0</v>
      </c>
      <c r="I86" s="33">
        <v>2120</v>
      </c>
      <c r="J86" s="118">
        <v>13271.199999999999</v>
      </c>
      <c r="K86" s="33">
        <v>62246</v>
      </c>
      <c r="L86" s="118">
        <v>389659.96</v>
      </c>
    </row>
    <row r="87" spans="1:12" s="31" customFormat="1" x14ac:dyDescent="0.25">
      <c r="A87" s="37">
        <v>25612264</v>
      </c>
      <c r="B87" s="35" t="s">
        <v>98</v>
      </c>
      <c r="C87" s="34" t="s">
        <v>14</v>
      </c>
      <c r="D87" s="33">
        <v>0</v>
      </c>
      <c r="E87" s="35">
        <v>5.55</v>
      </c>
      <c r="F87" s="118">
        <v>0</v>
      </c>
      <c r="G87" s="35">
        <v>20000</v>
      </c>
      <c r="H87" s="118">
        <v>111000</v>
      </c>
      <c r="I87" s="33">
        <v>0</v>
      </c>
      <c r="J87" s="118">
        <v>0</v>
      </c>
      <c r="K87" s="33">
        <v>20000</v>
      </c>
      <c r="L87" s="118">
        <v>111000</v>
      </c>
    </row>
    <row r="88" spans="1:12" s="31" customFormat="1" x14ac:dyDescent="0.25">
      <c r="A88" s="37">
        <v>25622266</v>
      </c>
      <c r="B88" s="35" t="s">
        <v>166</v>
      </c>
      <c r="C88" s="34" t="s">
        <v>14</v>
      </c>
      <c r="D88" s="33">
        <v>700690</v>
      </c>
      <c r="E88" s="35">
        <v>8.66</v>
      </c>
      <c r="F88" s="118">
        <v>6067975.4000000004</v>
      </c>
      <c r="G88" s="35">
        <v>475000</v>
      </c>
      <c r="H88" s="118">
        <v>4113500</v>
      </c>
      <c r="I88" s="33">
        <v>373690</v>
      </c>
      <c r="J88" s="118">
        <v>3236155.4</v>
      </c>
      <c r="K88" s="33">
        <v>802000</v>
      </c>
      <c r="L88" s="118">
        <v>6945320</v>
      </c>
    </row>
    <row r="89" spans="1:12" s="31" customFormat="1" x14ac:dyDescent="0.25">
      <c r="A89" s="37">
        <v>25690103</v>
      </c>
      <c r="B89" s="35" t="s">
        <v>170</v>
      </c>
      <c r="C89" s="34" t="s">
        <v>4</v>
      </c>
      <c r="D89" s="33">
        <v>2591</v>
      </c>
      <c r="E89" s="35">
        <v>54.19</v>
      </c>
      <c r="F89" s="118">
        <v>140406.29000000004</v>
      </c>
      <c r="G89" s="35">
        <v>0</v>
      </c>
      <c r="H89" s="118">
        <v>0</v>
      </c>
      <c r="I89" s="33">
        <v>580</v>
      </c>
      <c r="J89" s="118">
        <v>31430.199999999997</v>
      </c>
      <c r="K89" s="33">
        <v>2011</v>
      </c>
      <c r="L89" s="118">
        <v>108976.09000000004</v>
      </c>
    </row>
    <row r="90" spans="1:12" s="31" customFormat="1" x14ac:dyDescent="0.25">
      <c r="A90" s="37">
        <v>25690208</v>
      </c>
      <c r="B90" s="35" t="s">
        <v>102</v>
      </c>
      <c r="C90" s="34" t="s">
        <v>4</v>
      </c>
      <c r="D90" s="33">
        <v>5848</v>
      </c>
      <c r="E90" s="35">
        <v>85.35</v>
      </c>
      <c r="F90" s="118">
        <v>499126.8000000001</v>
      </c>
      <c r="G90" s="35">
        <v>0</v>
      </c>
      <c r="H90" s="118">
        <v>0</v>
      </c>
      <c r="I90" s="33">
        <v>3260</v>
      </c>
      <c r="J90" s="118">
        <v>278241</v>
      </c>
      <c r="K90" s="33">
        <v>2588</v>
      </c>
      <c r="L90" s="118">
        <v>220885.8000000001</v>
      </c>
    </row>
    <row r="91" spans="1:12" s="31" customFormat="1" x14ac:dyDescent="0.25">
      <c r="A91" s="37">
        <v>26024210</v>
      </c>
      <c r="B91" s="35" t="s">
        <v>211</v>
      </c>
      <c r="C91" s="34" t="s">
        <v>14</v>
      </c>
      <c r="D91" s="33">
        <v>0</v>
      </c>
      <c r="E91" s="35">
        <v>2.34</v>
      </c>
      <c r="F91" s="118">
        <v>0</v>
      </c>
      <c r="G91" s="35">
        <v>0</v>
      </c>
      <c r="H91" s="118">
        <v>0</v>
      </c>
      <c r="I91" s="33">
        <v>0</v>
      </c>
      <c r="J91" s="118">
        <v>0</v>
      </c>
      <c r="K91" s="33">
        <v>0</v>
      </c>
      <c r="L91" s="118">
        <v>0</v>
      </c>
    </row>
    <row r="92" spans="1:12" s="31" customFormat="1" x14ac:dyDescent="0.25">
      <c r="A92" s="37">
        <v>26090204</v>
      </c>
      <c r="B92" s="35" t="s">
        <v>13</v>
      </c>
      <c r="C92" s="34" t="s">
        <v>14</v>
      </c>
      <c r="D92" s="33">
        <v>20286</v>
      </c>
      <c r="E92" s="35">
        <v>7.21</v>
      </c>
      <c r="F92" s="118">
        <v>146262.06000000049</v>
      </c>
      <c r="G92" s="35">
        <v>0</v>
      </c>
      <c r="H92" s="118">
        <v>0</v>
      </c>
      <c r="I92" s="33">
        <v>11440</v>
      </c>
      <c r="J92" s="118">
        <v>82482.399999999994</v>
      </c>
      <c r="K92" s="33">
        <v>8846</v>
      </c>
      <c r="L92" s="118">
        <v>63779.660000000498</v>
      </c>
    </row>
    <row r="93" spans="1:12" s="31" customFormat="1" x14ac:dyDescent="0.25">
      <c r="A93" s="37">
        <v>26590225</v>
      </c>
      <c r="B93" s="35" t="s">
        <v>25</v>
      </c>
      <c r="C93" s="34" t="s">
        <v>4</v>
      </c>
      <c r="D93" s="33">
        <v>3295</v>
      </c>
      <c r="E93" s="35">
        <v>4.92</v>
      </c>
      <c r="F93" s="118">
        <v>16211.400000000001</v>
      </c>
      <c r="G93" s="35">
        <v>0</v>
      </c>
      <c r="H93" s="118">
        <v>0</v>
      </c>
      <c r="I93" s="33">
        <v>200</v>
      </c>
      <c r="J93" s="118">
        <v>984</v>
      </c>
      <c r="K93" s="33">
        <v>3095</v>
      </c>
      <c r="L93" s="118">
        <v>15227.400000000001</v>
      </c>
    </row>
    <row r="94" spans="1:12" s="31" customFormat="1" x14ac:dyDescent="0.25">
      <c r="A94" s="37">
        <v>26590315</v>
      </c>
      <c r="B94" s="35" t="s">
        <v>46</v>
      </c>
      <c r="C94" s="34" t="s">
        <v>4</v>
      </c>
      <c r="D94" s="33">
        <v>108973</v>
      </c>
      <c r="E94" s="35">
        <v>4.38</v>
      </c>
      <c r="F94" s="118">
        <v>477301.74000000005</v>
      </c>
      <c r="G94" s="35">
        <v>346606</v>
      </c>
      <c r="H94" s="118">
        <v>1518134.28</v>
      </c>
      <c r="I94" s="33">
        <v>90718</v>
      </c>
      <c r="J94" s="118">
        <v>397344.83999999997</v>
      </c>
      <c r="K94" s="33">
        <v>364861</v>
      </c>
      <c r="L94" s="118">
        <v>1598091.1800000002</v>
      </c>
    </row>
    <row r="95" spans="1:12" s="31" customFormat="1" x14ac:dyDescent="0.25">
      <c r="A95" s="37">
        <v>27022110</v>
      </c>
      <c r="B95" s="35" t="s">
        <v>263</v>
      </c>
      <c r="C95" s="34" t="s">
        <v>14</v>
      </c>
      <c r="D95" s="33">
        <v>77950</v>
      </c>
      <c r="E95" s="35">
        <v>1.3211468890314302</v>
      </c>
      <c r="F95" s="118">
        <v>102983.39999999998</v>
      </c>
      <c r="G95" s="35">
        <v>0</v>
      </c>
      <c r="H95" s="118">
        <v>0</v>
      </c>
      <c r="I95" s="33">
        <v>0</v>
      </c>
      <c r="J95" s="118">
        <v>0</v>
      </c>
      <c r="K95" s="33">
        <v>77950</v>
      </c>
      <c r="L95" s="118">
        <v>102983.39999999998</v>
      </c>
    </row>
    <row r="96" spans="1:12" s="31" customFormat="1" x14ac:dyDescent="0.25">
      <c r="A96" s="37">
        <v>27034118</v>
      </c>
      <c r="B96" s="35" t="s">
        <v>264</v>
      </c>
      <c r="C96" s="34" t="s">
        <v>14</v>
      </c>
      <c r="D96" s="33">
        <v>104800</v>
      </c>
      <c r="E96" s="35">
        <v>2.19</v>
      </c>
      <c r="F96" s="118">
        <v>229512</v>
      </c>
      <c r="G96" s="35">
        <v>0</v>
      </c>
      <c r="H96" s="118">
        <v>0</v>
      </c>
      <c r="I96" s="33">
        <v>0</v>
      </c>
      <c r="J96" s="118">
        <v>0</v>
      </c>
      <c r="K96" s="33">
        <v>104800</v>
      </c>
      <c r="L96" s="118">
        <v>229512</v>
      </c>
    </row>
    <row r="97" spans="1:12" s="31" customFormat="1" x14ac:dyDescent="0.25">
      <c r="A97" s="37">
        <v>27090222</v>
      </c>
      <c r="B97" s="35" t="s">
        <v>10</v>
      </c>
      <c r="C97" s="34" t="s">
        <v>4</v>
      </c>
      <c r="D97" s="33">
        <v>990</v>
      </c>
      <c r="E97" s="35">
        <v>66.23</v>
      </c>
      <c r="F97" s="118">
        <v>65567.700000000012</v>
      </c>
      <c r="G97" s="35">
        <v>0</v>
      </c>
      <c r="H97" s="118">
        <v>0</v>
      </c>
      <c r="I97" s="33">
        <v>123</v>
      </c>
      <c r="J97" s="118">
        <v>8146.2900000000009</v>
      </c>
      <c r="K97" s="33">
        <v>867</v>
      </c>
      <c r="L97" s="118">
        <v>57421.410000000011</v>
      </c>
    </row>
    <row r="98" spans="1:12" s="31" customFormat="1" x14ac:dyDescent="0.25">
      <c r="A98" s="37">
        <v>27090351</v>
      </c>
      <c r="B98" s="35" t="s">
        <v>162</v>
      </c>
      <c r="C98" s="34" t="s">
        <v>4</v>
      </c>
      <c r="D98" s="33">
        <v>3446</v>
      </c>
      <c r="E98" s="35">
        <v>109.68</v>
      </c>
      <c r="F98" s="118">
        <v>377957.28000000009</v>
      </c>
      <c r="G98" s="35">
        <v>0</v>
      </c>
      <c r="H98" s="118">
        <v>0</v>
      </c>
      <c r="I98" s="33">
        <v>352</v>
      </c>
      <c r="J98" s="118">
        <v>38607.360000000001</v>
      </c>
      <c r="K98" s="33">
        <v>3094</v>
      </c>
      <c r="L98" s="118">
        <v>339349.9200000001</v>
      </c>
    </row>
    <row r="99" spans="1:12" s="31" customFormat="1" x14ac:dyDescent="0.25">
      <c r="A99" s="37">
        <v>27514143</v>
      </c>
      <c r="B99" s="35" t="s">
        <v>186</v>
      </c>
      <c r="C99" s="34" t="s">
        <v>14</v>
      </c>
      <c r="D99" s="33">
        <v>8600</v>
      </c>
      <c r="E99" s="35">
        <v>1.64</v>
      </c>
      <c r="F99" s="118">
        <v>14104</v>
      </c>
      <c r="G99" s="35">
        <v>202000</v>
      </c>
      <c r="H99" s="118">
        <v>331280</v>
      </c>
      <c r="I99" s="33">
        <v>0</v>
      </c>
      <c r="J99" s="118">
        <v>0</v>
      </c>
      <c r="K99" s="33">
        <v>210600</v>
      </c>
      <c r="L99" s="118">
        <v>345384</v>
      </c>
    </row>
    <row r="100" spans="1:12" s="31" customFormat="1" x14ac:dyDescent="0.25">
      <c r="A100" s="37">
        <v>27590227</v>
      </c>
      <c r="B100" s="35" t="s">
        <v>225</v>
      </c>
      <c r="C100" s="34" t="s">
        <v>4</v>
      </c>
      <c r="D100" s="33">
        <v>3202</v>
      </c>
      <c r="E100" s="35">
        <v>46.865803950987747</v>
      </c>
      <c r="F100" s="118">
        <v>150064.30425106274</v>
      </c>
      <c r="G100" s="35">
        <v>0</v>
      </c>
      <c r="H100" s="118">
        <v>0</v>
      </c>
      <c r="I100" s="33">
        <v>81</v>
      </c>
      <c r="J100" s="118">
        <v>3796.1301200300077</v>
      </c>
      <c r="K100" s="33">
        <v>3121</v>
      </c>
      <c r="L100" s="118">
        <v>146268.17413103272</v>
      </c>
    </row>
    <row r="101" spans="1:12" s="31" customFormat="1" x14ac:dyDescent="0.25">
      <c r="A101" s="37">
        <v>27590460</v>
      </c>
      <c r="B101" s="35" t="s">
        <v>167</v>
      </c>
      <c r="C101" s="34" t="s">
        <v>4</v>
      </c>
      <c r="D101" s="33">
        <v>297</v>
      </c>
      <c r="E101" s="35">
        <v>87.19</v>
      </c>
      <c r="F101" s="118">
        <v>25895.430000000008</v>
      </c>
      <c r="G101" s="35">
        <v>1600</v>
      </c>
      <c r="H101" s="118">
        <v>139504</v>
      </c>
      <c r="I101" s="33">
        <v>297</v>
      </c>
      <c r="J101" s="118">
        <v>25895.43</v>
      </c>
      <c r="K101" s="33">
        <v>1600</v>
      </c>
      <c r="L101" s="118">
        <v>139504</v>
      </c>
    </row>
    <row r="102" spans="1:12" s="31" customFormat="1" x14ac:dyDescent="0.25">
      <c r="A102" s="37">
        <v>31212261</v>
      </c>
      <c r="B102" s="35" t="s">
        <v>253</v>
      </c>
      <c r="C102" s="34" t="s">
        <v>14</v>
      </c>
      <c r="D102" s="33">
        <v>0</v>
      </c>
      <c r="E102" s="35">
        <v>2.5099999999999998</v>
      </c>
      <c r="F102" s="118">
        <v>0</v>
      </c>
      <c r="G102" s="35">
        <v>103810</v>
      </c>
      <c r="H102" s="118">
        <v>260563.09999999998</v>
      </c>
      <c r="I102" s="33">
        <v>0</v>
      </c>
      <c r="J102" s="118">
        <v>0</v>
      </c>
      <c r="K102" s="33">
        <v>103810</v>
      </c>
      <c r="L102" s="118">
        <v>260563.09999999998</v>
      </c>
    </row>
    <row r="103" spans="1:12" s="31" customFormat="1" x14ac:dyDescent="0.25">
      <c r="A103" s="37">
        <v>31222263</v>
      </c>
      <c r="B103" s="35" t="s">
        <v>152</v>
      </c>
      <c r="C103" s="34" t="s">
        <v>14</v>
      </c>
      <c r="D103" s="33">
        <v>301730</v>
      </c>
      <c r="E103" s="35">
        <v>2.5099999999999998</v>
      </c>
      <c r="F103" s="118">
        <v>757342.29999999993</v>
      </c>
      <c r="G103" s="35">
        <v>303550</v>
      </c>
      <c r="H103" s="118">
        <v>761910.49999999988</v>
      </c>
      <c r="I103" s="33">
        <v>301730</v>
      </c>
      <c r="J103" s="118">
        <v>757342.29999999993</v>
      </c>
      <c r="K103" s="33">
        <v>303550</v>
      </c>
      <c r="L103" s="118">
        <v>761910.49999999988</v>
      </c>
    </row>
    <row r="104" spans="1:12" s="31" customFormat="1" x14ac:dyDescent="0.25">
      <c r="A104" s="37">
        <v>40290115</v>
      </c>
      <c r="B104" s="35" t="s">
        <v>72</v>
      </c>
      <c r="C104" s="34" t="s">
        <v>4</v>
      </c>
      <c r="D104" s="33">
        <v>139614</v>
      </c>
      <c r="E104" s="35">
        <v>3.35</v>
      </c>
      <c r="F104" s="118">
        <v>467706.89999999997</v>
      </c>
      <c r="G104" s="35">
        <v>0</v>
      </c>
      <c r="H104" s="118">
        <v>0</v>
      </c>
      <c r="I104" s="33">
        <v>2806</v>
      </c>
      <c r="J104" s="118">
        <v>9400.1</v>
      </c>
      <c r="K104" s="33">
        <v>136808</v>
      </c>
      <c r="L104" s="118">
        <v>458306.8</v>
      </c>
    </row>
    <row r="105" spans="1:12" s="31" customFormat="1" x14ac:dyDescent="0.25">
      <c r="A105" s="37">
        <v>40390124</v>
      </c>
      <c r="B105" s="35" t="s">
        <v>66</v>
      </c>
      <c r="C105" s="34" t="s">
        <v>16</v>
      </c>
      <c r="D105" s="33">
        <v>17459</v>
      </c>
      <c r="E105" s="35">
        <v>0.09</v>
      </c>
      <c r="F105" s="118">
        <v>1571.31</v>
      </c>
      <c r="G105" s="35">
        <v>0</v>
      </c>
      <c r="H105" s="118">
        <v>0</v>
      </c>
      <c r="I105" s="33">
        <v>0</v>
      </c>
      <c r="J105" s="118">
        <v>0</v>
      </c>
      <c r="K105" s="33">
        <v>17459</v>
      </c>
      <c r="L105" s="118">
        <v>1571.31</v>
      </c>
    </row>
    <row r="106" spans="1:12" s="31" customFormat="1" x14ac:dyDescent="0.25">
      <c r="A106" s="37">
        <v>40390140</v>
      </c>
      <c r="B106" s="35" t="s">
        <v>73</v>
      </c>
      <c r="C106" s="34" t="s">
        <v>16</v>
      </c>
      <c r="D106" s="33">
        <v>40000</v>
      </c>
      <c r="E106" s="35">
        <v>0.09</v>
      </c>
      <c r="F106" s="118">
        <v>3600</v>
      </c>
      <c r="G106" s="35">
        <v>0</v>
      </c>
      <c r="H106" s="118">
        <v>0</v>
      </c>
      <c r="I106" s="33">
        <v>0</v>
      </c>
      <c r="J106" s="118">
        <v>0</v>
      </c>
      <c r="K106" s="33">
        <v>40000</v>
      </c>
      <c r="L106" s="118">
        <v>3600</v>
      </c>
    </row>
    <row r="107" spans="1:12" s="31" customFormat="1" x14ac:dyDescent="0.25">
      <c r="A107" s="37">
        <v>40390157</v>
      </c>
      <c r="B107" s="35" t="s">
        <v>67</v>
      </c>
      <c r="C107" s="34" t="s">
        <v>16</v>
      </c>
      <c r="D107" s="33">
        <v>43000</v>
      </c>
      <c r="E107" s="35">
        <v>0.09</v>
      </c>
      <c r="F107" s="118">
        <v>3870</v>
      </c>
      <c r="G107" s="35">
        <v>0</v>
      </c>
      <c r="H107" s="118">
        <v>0</v>
      </c>
      <c r="I107" s="33">
        <v>0</v>
      </c>
      <c r="J107" s="118">
        <v>0</v>
      </c>
      <c r="K107" s="33">
        <v>43000</v>
      </c>
      <c r="L107" s="118">
        <v>3870</v>
      </c>
    </row>
    <row r="108" spans="1:12" s="31" customFormat="1" x14ac:dyDescent="0.25">
      <c r="A108" s="37">
        <v>40690102</v>
      </c>
      <c r="B108" s="35" t="s">
        <v>171</v>
      </c>
      <c r="C108" s="34" t="s">
        <v>4</v>
      </c>
      <c r="D108" s="33">
        <v>821</v>
      </c>
      <c r="E108" s="35">
        <v>4.5</v>
      </c>
      <c r="F108" s="118">
        <v>3694.5</v>
      </c>
      <c r="G108" s="35">
        <v>0</v>
      </c>
      <c r="H108" s="118">
        <v>0</v>
      </c>
      <c r="I108" s="33">
        <v>0</v>
      </c>
      <c r="J108" s="118">
        <v>0</v>
      </c>
      <c r="K108" s="33">
        <v>821</v>
      </c>
      <c r="L108" s="118">
        <v>3694.5</v>
      </c>
    </row>
    <row r="109" spans="1:12" s="31" customFormat="1" x14ac:dyDescent="0.25">
      <c r="A109" s="37">
        <v>40690110</v>
      </c>
      <c r="B109" s="35" t="s">
        <v>22</v>
      </c>
      <c r="C109" s="34" t="s">
        <v>4</v>
      </c>
      <c r="D109" s="33">
        <v>68111</v>
      </c>
      <c r="E109" s="35">
        <v>11.55</v>
      </c>
      <c r="F109" s="118">
        <v>786682.04999999993</v>
      </c>
      <c r="G109" s="35">
        <v>0</v>
      </c>
      <c r="H109" s="118">
        <v>0</v>
      </c>
      <c r="I109" s="33">
        <v>2751</v>
      </c>
      <c r="J109" s="118">
        <v>31774.050000000003</v>
      </c>
      <c r="K109" s="33">
        <v>65360</v>
      </c>
      <c r="L109" s="118">
        <v>754907.99999999988</v>
      </c>
    </row>
    <row r="110" spans="1:12" s="31" customFormat="1" x14ac:dyDescent="0.25">
      <c r="A110" s="37">
        <v>61913117</v>
      </c>
      <c r="B110" s="35" t="s">
        <v>132</v>
      </c>
      <c r="C110" s="34" t="s">
        <v>4</v>
      </c>
      <c r="D110" s="33">
        <v>0</v>
      </c>
      <c r="E110" s="35">
        <v>4.67</v>
      </c>
      <c r="F110" s="118">
        <v>0</v>
      </c>
      <c r="G110" s="35">
        <v>15770</v>
      </c>
      <c r="H110" s="118">
        <v>73645.899999999994</v>
      </c>
      <c r="I110" s="33">
        <v>0</v>
      </c>
      <c r="J110" s="118">
        <v>0</v>
      </c>
      <c r="K110" s="33">
        <v>15770</v>
      </c>
      <c r="L110" s="118">
        <v>73645.899999999994</v>
      </c>
    </row>
    <row r="111" spans="1:12" s="31" customFormat="1" x14ac:dyDescent="0.25">
      <c r="A111" s="37">
        <v>61923030</v>
      </c>
      <c r="B111" s="35" t="s">
        <v>270</v>
      </c>
      <c r="C111" s="34" t="s">
        <v>4</v>
      </c>
      <c r="D111" s="33">
        <v>0</v>
      </c>
      <c r="E111" s="36">
        <v>6.31</v>
      </c>
      <c r="F111" s="118">
        <v>0</v>
      </c>
      <c r="G111" s="35">
        <v>8000</v>
      </c>
      <c r="H111" s="118">
        <v>50480</v>
      </c>
      <c r="I111" s="33">
        <v>0</v>
      </c>
      <c r="J111" s="118">
        <v>0</v>
      </c>
      <c r="K111" s="33">
        <v>8000</v>
      </c>
      <c r="L111" s="118">
        <v>50480</v>
      </c>
    </row>
    <row r="112" spans="1:12" s="31" customFormat="1" x14ac:dyDescent="0.25">
      <c r="A112" s="37">
        <v>61923110</v>
      </c>
      <c r="B112" s="35" t="s">
        <v>206</v>
      </c>
      <c r="C112" s="34" t="s">
        <v>4</v>
      </c>
      <c r="D112" s="33">
        <v>0</v>
      </c>
      <c r="E112" s="35">
        <v>6.1</v>
      </c>
      <c r="F112" s="118">
        <v>0</v>
      </c>
      <c r="G112" s="35">
        <v>0</v>
      </c>
      <c r="H112" s="118">
        <v>0</v>
      </c>
      <c r="I112" s="33">
        <v>0</v>
      </c>
      <c r="J112" s="118">
        <v>0</v>
      </c>
      <c r="K112" s="33">
        <v>0</v>
      </c>
      <c r="L112" s="118">
        <v>0</v>
      </c>
    </row>
    <row r="113" spans="1:12" s="31" customFormat="1" x14ac:dyDescent="0.25">
      <c r="A113" s="37">
        <v>61923336</v>
      </c>
      <c r="B113" s="35" t="s">
        <v>269</v>
      </c>
      <c r="C113" s="34" t="s">
        <v>4</v>
      </c>
      <c r="D113" s="33">
        <v>0</v>
      </c>
      <c r="E113" s="36">
        <v>5.99</v>
      </c>
      <c r="F113" s="118">
        <v>0</v>
      </c>
      <c r="G113" s="35">
        <v>8000</v>
      </c>
      <c r="H113" s="118">
        <v>47920</v>
      </c>
      <c r="I113" s="33">
        <v>0</v>
      </c>
      <c r="J113" s="118">
        <v>0</v>
      </c>
      <c r="K113" s="33">
        <v>8000</v>
      </c>
      <c r="L113" s="118">
        <v>47920</v>
      </c>
    </row>
    <row r="114" spans="1:12" s="31" customFormat="1" x14ac:dyDescent="0.25">
      <c r="A114" s="37">
        <v>61933032</v>
      </c>
      <c r="B114" s="35" t="s">
        <v>131</v>
      </c>
      <c r="C114" s="34" t="s">
        <v>4</v>
      </c>
      <c r="D114" s="33">
        <v>0</v>
      </c>
      <c r="E114" s="35">
        <v>10.51</v>
      </c>
      <c r="F114" s="118">
        <v>0</v>
      </c>
      <c r="G114" s="35">
        <v>0</v>
      </c>
      <c r="H114" s="118">
        <v>0</v>
      </c>
      <c r="I114" s="33">
        <v>0</v>
      </c>
      <c r="J114" s="118">
        <v>0</v>
      </c>
      <c r="K114" s="33">
        <v>0</v>
      </c>
      <c r="L114" s="118">
        <v>0</v>
      </c>
    </row>
    <row r="115" spans="1:12" s="31" customFormat="1" x14ac:dyDescent="0.25">
      <c r="A115" s="37">
        <v>61933081</v>
      </c>
      <c r="B115" s="35" t="s">
        <v>271</v>
      </c>
      <c r="C115" s="34" t="s">
        <v>4</v>
      </c>
      <c r="D115" s="33">
        <v>0</v>
      </c>
      <c r="E115" s="36">
        <v>9.8859576072611706</v>
      </c>
      <c r="F115" s="118">
        <v>0</v>
      </c>
      <c r="G115" s="35">
        <v>37129</v>
      </c>
      <c r="H115" s="118">
        <v>367055.72000000003</v>
      </c>
      <c r="I115" s="33">
        <v>0</v>
      </c>
      <c r="J115" s="118">
        <v>0</v>
      </c>
      <c r="K115" s="33">
        <v>37129</v>
      </c>
      <c r="L115" s="118">
        <v>367055.72000000003</v>
      </c>
    </row>
    <row r="116" spans="1:12" s="31" customFormat="1" x14ac:dyDescent="0.25">
      <c r="A116" s="37">
        <v>61933112</v>
      </c>
      <c r="B116" s="35" t="s">
        <v>232</v>
      </c>
      <c r="C116" s="34" t="s">
        <v>4</v>
      </c>
      <c r="D116" s="33">
        <v>0</v>
      </c>
      <c r="E116" s="35">
        <v>10.73</v>
      </c>
      <c r="F116" s="118">
        <v>0</v>
      </c>
      <c r="G116" s="35">
        <v>16401</v>
      </c>
      <c r="H116" s="118">
        <v>175982.73</v>
      </c>
      <c r="I116" s="33">
        <v>0</v>
      </c>
      <c r="J116" s="118">
        <v>0</v>
      </c>
      <c r="K116" s="33">
        <v>16401</v>
      </c>
      <c r="L116" s="118">
        <v>175982.73</v>
      </c>
    </row>
    <row r="117" spans="1:12" s="31" customFormat="1" x14ac:dyDescent="0.25">
      <c r="A117" s="37">
        <v>61933338</v>
      </c>
      <c r="B117" s="35" t="s">
        <v>272</v>
      </c>
      <c r="C117" s="34" t="s">
        <v>4</v>
      </c>
      <c r="D117" s="33">
        <v>0</v>
      </c>
      <c r="E117" s="36">
        <v>10.48</v>
      </c>
      <c r="F117" s="118">
        <v>0</v>
      </c>
      <c r="G117" s="35">
        <v>10500</v>
      </c>
      <c r="H117" s="118">
        <v>110040</v>
      </c>
      <c r="I117" s="33">
        <v>0</v>
      </c>
      <c r="J117" s="118">
        <v>0</v>
      </c>
      <c r="K117" s="33">
        <v>10500</v>
      </c>
      <c r="L117" s="118">
        <v>110040</v>
      </c>
    </row>
    <row r="118" spans="1:12" s="31" customFormat="1" x14ac:dyDescent="0.25">
      <c r="A118" s="37">
        <v>61990107</v>
      </c>
      <c r="B118" s="35" t="s">
        <v>205</v>
      </c>
      <c r="C118" s="34" t="s">
        <v>4</v>
      </c>
      <c r="D118" s="33">
        <v>13883</v>
      </c>
      <c r="E118" s="35">
        <v>4.71</v>
      </c>
      <c r="F118" s="118">
        <v>65388.929999999993</v>
      </c>
      <c r="G118" s="35">
        <v>0</v>
      </c>
      <c r="H118" s="118">
        <v>0</v>
      </c>
      <c r="I118" s="33">
        <v>100</v>
      </c>
      <c r="J118" s="118">
        <v>471</v>
      </c>
      <c r="K118" s="33">
        <v>13783</v>
      </c>
      <c r="L118" s="118">
        <v>64917.929999999993</v>
      </c>
    </row>
    <row r="119" spans="1:12" s="31" customFormat="1" x14ac:dyDescent="0.25">
      <c r="A119" s="37">
        <v>61990203</v>
      </c>
      <c r="B119" s="35" t="s">
        <v>43</v>
      </c>
      <c r="C119" s="34" t="s">
        <v>4</v>
      </c>
      <c r="D119" s="33">
        <v>28323</v>
      </c>
      <c r="E119" s="35">
        <v>6.15</v>
      </c>
      <c r="F119" s="118">
        <v>174186.45</v>
      </c>
      <c r="G119" s="35">
        <v>0</v>
      </c>
      <c r="H119" s="118">
        <v>0</v>
      </c>
      <c r="I119" s="33">
        <v>1050</v>
      </c>
      <c r="J119" s="118">
        <v>6457.5</v>
      </c>
      <c r="K119" s="33">
        <v>27273</v>
      </c>
      <c r="L119" s="118">
        <v>167728.95000000001</v>
      </c>
    </row>
    <row r="120" spans="1:12" s="31" customFormat="1" x14ac:dyDescent="0.25">
      <c r="A120" s="37">
        <v>61990308</v>
      </c>
      <c r="B120" s="35" t="s">
        <v>42</v>
      </c>
      <c r="C120" s="34" t="s">
        <v>4</v>
      </c>
      <c r="D120" s="33">
        <v>31084</v>
      </c>
      <c r="E120" s="35">
        <v>10.64</v>
      </c>
      <c r="F120" s="118">
        <v>330733.76</v>
      </c>
      <c r="G120" s="35">
        <v>0</v>
      </c>
      <c r="H120" s="118">
        <v>0</v>
      </c>
      <c r="I120" s="33">
        <v>5385</v>
      </c>
      <c r="J120" s="118">
        <v>57296.4</v>
      </c>
      <c r="K120" s="33">
        <v>25699</v>
      </c>
      <c r="L120" s="118">
        <v>273437.36</v>
      </c>
    </row>
    <row r="121" spans="1:12" s="31" customFormat="1" x14ac:dyDescent="0.25">
      <c r="A121" s="37">
        <v>62390103</v>
      </c>
      <c r="B121" s="35" t="s">
        <v>183</v>
      </c>
      <c r="C121" s="34" t="s">
        <v>4</v>
      </c>
      <c r="D121" s="33">
        <v>16822</v>
      </c>
      <c r="E121" s="35">
        <v>4.5599999999999996</v>
      </c>
      <c r="F121" s="118">
        <v>76708.319999999978</v>
      </c>
      <c r="G121" s="35">
        <v>0</v>
      </c>
      <c r="H121" s="118">
        <v>0</v>
      </c>
      <c r="I121" s="33">
        <v>600</v>
      </c>
      <c r="J121" s="118">
        <v>2735.9999999999995</v>
      </c>
      <c r="K121" s="33">
        <v>16222</v>
      </c>
      <c r="L121" s="118">
        <v>73972.319999999978</v>
      </c>
    </row>
    <row r="122" spans="1:12" s="31" customFormat="1" x14ac:dyDescent="0.25">
      <c r="A122" s="37">
        <v>62390208</v>
      </c>
      <c r="B122" s="35" t="s">
        <v>74</v>
      </c>
      <c r="C122" s="34" t="s">
        <v>4</v>
      </c>
      <c r="D122" s="33">
        <v>21423</v>
      </c>
      <c r="E122" s="35">
        <v>5.51</v>
      </c>
      <c r="F122" s="118">
        <v>118040.72999999998</v>
      </c>
      <c r="G122" s="35">
        <v>0</v>
      </c>
      <c r="H122" s="118">
        <v>0</v>
      </c>
      <c r="I122" s="33">
        <v>5600</v>
      </c>
      <c r="J122" s="118">
        <v>30856</v>
      </c>
      <c r="K122" s="33">
        <v>15823</v>
      </c>
      <c r="L122" s="118">
        <v>87184.729999999981</v>
      </c>
    </row>
    <row r="123" spans="1:12" s="31" customFormat="1" x14ac:dyDescent="0.25">
      <c r="A123" s="37">
        <v>62413331</v>
      </c>
      <c r="B123" s="35" t="s">
        <v>227</v>
      </c>
      <c r="C123" s="34" t="s">
        <v>4</v>
      </c>
      <c r="D123" s="33">
        <v>0</v>
      </c>
      <c r="E123" s="35">
        <v>18.39</v>
      </c>
      <c r="F123" s="118">
        <v>0</v>
      </c>
      <c r="G123" s="35">
        <v>0</v>
      </c>
      <c r="H123" s="118">
        <v>0</v>
      </c>
      <c r="I123" s="33">
        <v>0</v>
      </c>
      <c r="J123" s="118">
        <v>0</v>
      </c>
      <c r="K123" s="33">
        <v>0</v>
      </c>
      <c r="L123" s="118">
        <v>0</v>
      </c>
    </row>
    <row r="124" spans="1:12" s="31" customFormat="1" x14ac:dyDescent="0.25">
      <c r="A124" s="37">
        <v>62490104</v>
      </c>
      <c r="B124" s="35" t="s">
        <v>149</v>
      </c>
      <c r="C124" s="34" t="s">
        <v>4</v>
      </c>
      <c r="D124" s="33">
        <v>101330</v>
      </c>
      <c r="E124" s="35">
        <v>37.31</v>
      </c>
      <c r="F124" s="118">
        <v>3780622.3000000003</v>
      </c>
      <c r="G124" s="35">
        <v>11374</v>
      </c>
      <c r="H124" s="118">
        <v>424363.94</v>
      </c>
      <c r="I124" s="33">
        <v>4339</v>
      </c>
      <c r="J124" s="118">
        <v>161888.09</v>
      </c>
      <c r="K124" s="33">
        <v>108365</v>
      </c>
      <c r="L124" s="118">
        <v>4043098.1500000004</v>
      </c>
    </row>
    <row r="125" spans="1:12" s="31" customFormat="1" x14ac:dyDescent="0.25">
      <c r="A125" s="37">
        <v>62490137</v>
      </c>
      <c r="B125" s="35" t="s">
        <v>193</v>
      </c>
      <c r="C125" s="34" t="s">
        <v>4</v>
      </c>
      <c r="D125" s="33">
        <v>22939</v>
      </c>
      <c r="E125" s="35">
        <v>26.54</v>
      </c>
      <c r="F125" s="118">
        <v>608801.05999999982</v>
      </c>
      <c r="G125" s="35">
        <v>0</v>
      </c>
      <c r="H125" s="118">
        <v>0</v>
      </c>
      <c r="I125" s="33">
        <v>5700</v>
      </c>
      <c r="J125" s="118">
        <v>151278</v>
      </c>
      <c r="K125" s="33">
        <v>17239</v>
      </c>
      <c r="L125" s="118">
        <v>457523.05999999982</v>
      </c>
    </row>
    <row r="126" spans="1:12" s="31" customFormat="1" x14ac:dyDescent="0.25">
      <c r="A126" s="37">
        <v>62590105</v>
      </c>
      <c r="B126" s="35" t="s">
        <v>172</v>
      </c>
      <c r="C126" s="34" t="s">
        <v>4</v>
      </c>
      <c r="D126" s="33">
        <v>5344</v>
      </c>
      <c r="E126" s="35">
        <v>34.19</v>
      </c>
      <c r="F126" s="118">
        <v>182711.36</v>
      </c>
      <c r="G126" s="35">
        <v>0</v>
      </c>
      <c r="H126" s="118">
        <v>0</v>
      </c>
      <c r="I126" s="33">
        <v>50</v>
      </c>
      <c r="J126" s="118">
        <v>1709.5</v>
      </c>
      <c r="K126" s="33">
        <v>5294</v>
      </c>
      <c r="L126" s="118">
        <v>181001.86</v>
      </c>
    </row>
    <row r="127" spans="1:12" s="31" customFormat="1" x14ac:dyDescent="0.25">
      <c r="A127" s="37">
        <v>62590113</v>
      </c>
      <c r="B127" s="35" t="s">
        <v>45</v>
      </c>
      <c r="C127" s="34" t="s">
        <v>4</v>
      </c>
      <c r="D127" s="33">
        <v>2910</v>
      </c>
      <c r="E127" s="35">
        <v>3.99</v>
      </c>
      <c r="F127" s="118">
        <v>11610.899999999998</v>
      </c>
      <c r="G127" s="35">
        <v>0</v>
      </c>
      <c r="H127" s="118">
        <v>0</v>
      </c>
      <c r="I127" s="33">
        <v>1</v>
      </c>
      <c r="J127" s="118">
        <v>3.99</v>
      </c>
      <c r="K127" s="33">
        <v>2909</v>
      </c>
      <c r="L127" s="118">
        <v>11606.909999999998</v>
      </c>
    </row>
    <row r="128" spans="1:12" s="31" customFormat="1" x14ac:dyDescent="0.25">
      <c r="A128" s="37">
        <v>62790225</v>
      </c>
      <c r="B128" s="35" t="s">
        <v>70</v>
      </c>
      <c r="C128" s="34" t="s">
        <v>4</v>
      </c>
      <c r="D128" s="33">
        <v>177217</v>
      </c>
      <c r="E128" s="35">
        <v>1.44</v>
      </c>
      <c r="F128" s="118">
        <v>255192.47999999998</v>
      </c>
      <c r="G128" s="35">
        <v>0</v>
      </c>
      <c r="H128" s="118">
        <v>0</v>
      </c>
      <c r="I128" s="33">
        <v>2750</v>
      </c>
      <c r="J128" s="118">
        <v>3960</v>
      </c>
      <c r="K128" s="33">
        <v>174467</v>
      </c>
      <c r="L128" s="118">
        <v>251232.47999999998</v>
      </c>
    </row>
    <row r="129" spans="1:12" s="31" customFormat="1" x14ac:dyDescent="0.25">
      <c r="A129" s="37">
        <v>62890300</v>
      </c>
      <c r="B129" s="35" t="s">
        <v>34</v>
      </c>
      <c r="C129" s="34" t="s">
        <v>4</v>
      </c>
      <c r="D129" s="33">
        <v>16670</v>
      </c>
      <c r="E129" s="35">
        <v>13.81</v>
      </c>
      <c r="F129" s="118">
        <v>230212.69999999995</v>
      </c>
      <c r="G129" s="35">
        <v>39724</v>
      </c>
      <c r="H129" s="118">
        <v>548588.44000000006</v>
      </c>
      <c r="I129" s="33">
        <v>8422</v>
      </c>
      <c r="J129" s="118">
        <v>116307.82</v>
      </c>
      <c r="K129" s="33">
        <v>47972</v>
      </c>
      <c r="L129" s="118">
        <v>662493.32000000007</v>
      </c>
    </row>
    <row r="130" spans="1:12" s="31" customFormat="1" x14ac:dyDescent="0.25">
      <c r="A130" s="37">
        <v>62990117</v>
      </c>
      <c r="B130" s="35" t="s">
        <v>47</v>
      </c>
      <c r="C130" s="34" t="s">
        <v>4</v>
      </c>
      <c r="D130" s="33">
        <v>3605</v>
      </c>
      <c r="E130" s="35">
        <v>61.35</v>
      </c>
      <c r="F130" s="118">
        <v>221166.74999999997</v>
      </c>
      <c r="G130" s="35">
        <v>0</v>
      </c>
      <c r="H130" s="118">
        <v>0</v>
      </c>
      <c r="I130" s="33">
        <v>3</v>
      </c>
      <c r="J130" s="118">
        <v>184.05</v>
      </c>
      <c r="K130" s="33">
        <v>3602</v>
      </c>
      <c r="L130" s="118">
        <v>220982.69999999998</v>
      </c>
    </row>
    <row r="131" spans="1:12" s="31" customFormat="1" x14ac:dyDescent="0.25">
      <c r="A131" s="37">
        <v>63013032</v>
      </c>
      <c r="B131" s="35" t="s">
        <v>248</v>
      </c>
      <c r="C131" s="34" t="s">
        <v>4</v>
      </c>
      <c r="D131" s="33">
        <v>12932</v>
      </c>
      <c r="E131" s="35">
        <v>6.08</v>
      </c>
      <c r="F131" s="118">
        <v>78626.559999999998</v>
      </c>
      <c r="G131" s="35">
        <v>0</v>
      </c>
      <c r="H131" s="118">
        <v>0</v>
      </c>
      <c r="I131" s="33">
        <v>0</v>
      </c>
      <c r="J131" s="118">
        <v>0</v>
      </c>
      <c r="K131" s="33">
        <v>12932</v>
      </c>
      <c r="L131" s="118">
        <v>78626.559999999998</v>
      </c>
    </row>
    <row r="132" spans="1:12" s="31" customFormat="1" x14ac:dyDescent="0.25">
      <c r="A132" s="37">
        <v>63090102</v>
      </c>
      <c r="B132" s="35" t="s">
        <v>130</v>
      </c>
      <c r="C132" s="34" t="s">
        <v>4</v>
      </c>
      <c r="D132" s="33">
        <v>232754</v>
      </c>
      <c r="E132" s="35">
        <v>6.02</v>
      </c>
      <c r="F132" s="118">
        <v>1401179.0799999996</v>
      </c>
      <c r="G132" s="35">
        <v>0</v>
      </c>
      <c r="H132" s="118">
        <v>0</v>
      </c>
      <c r="I132" s="33">
        <v>75014</v>
      </c>
      <c r="J132" s="118">
        <v>451584.27999999997</v>
      </c>
      <c r="K132" s="33">
        <v>157740</v>
      </c>
      <c r="L132" s="118">
        <v>949594.79999999958</v>
      </c>
    </row>
    <row r="133" spans="1:12" s="31" customFormat="1" x14ac:dyDescent="0.25">
      <c r="A133" s="37">
        <v>63111077</v>
      </c>
      <c r="B133" s="35" t="s">
        <v>251</v>
      </c>
      <c r="C133" s="34" t="s">
        <v>4</v>
      </c>
      <c r="D133" s="33">
        <v>9196</v>
      </c>
      <c r="E133" s="35">
        <v>10.236846611391496</v>
      </c>
      <c r="F133" s="118">
        <v>94138.041438356187</v>
      </c>
      <c r="G133" s="35">
        <v>0</v>
      </c>
      <c r="H133" s="118">
        <v>0</v>
      </c>
      <c r="I133" s="33">
        <v>100</v>
      </c>
      <c r="J133" s="118">
        <v>1023.6846611391495</v>
      </c>
      <c r="K133" s="33">
        <v>9096</v>
      </c>
      <c r="L133" s="118">
        <v>93114.356777217035</v>
      </c>
    </row>
    <row r="134" spans="1:12" s="31" customFormat="1" x14ac:dyDescent="0.25">
      <c r="A134" s="37">
        <v>63190103</v>
      </c>
      <c r="B134" s="35" t="s">
        <v>129</v>
      </c>
      <c r="C134" s="34" t="s">
        <v>4</v>
      </c>
      <c r="D134" s="33">
        <v>63232</v>
      </c>
      <c r="E134" s="35">
        <v>10.72</v>
      </c>
      <c r="F134" s="118">
        <v>677847.04000000004</v>
      </c>
      <c r="G134" s="35">
        <v>0</v>
      </c>
      <c r="H134" s="118">
        <v>0</v>
      </c>
      <c r="I134" s="33">
        <v>1050</v>
      </c>
      <c r="J134" s="118">
        <v>11256</v>
      </c>
      <c r="K134" s="33">
        <v>62182</v>
      </c>
      <c r="L134" s="118">
        <v>666591.04</v>
      </c>
    </row>
    <row r="135" spans="1:12" s="31" customFormat="1" x14ac:dyDescent="0.25">
      <c r="A135" s="37">
        <v>64090125</v>
      </c>
      <c r="B135" s="35" t="s">
        <v>117</v>
      </c>
      <c r="C135" s="34" t="s">
        <v>4</v>
      </c>
      <c r="D135" s="33">
        <v>243125</v>
      </c>
      <c r="E135" s="35">
        <v>6.5</v>
      </c>
      <c r="F135" s="118">
        <v>1580312.5</v>
      </c>
      <c r="G135" s="35">
        <v>274987</v>
      </c>
      <c r="H135" s="118">
        <v>1787415.5</v>
      </c>
      <c r="I135" s="33">
        <v>30326</v>
      </c>
      <c r="J135" s="118">
        <v>197119</v>
      </c>
      <c r="K135" s="33">
        <v>487786</v>
      </c>
      <c r="L135" s="118">
        <v>3170609</v>
      </c>
    </row>
    <row r="136" spans="1:12" s="31" customFormat="1" x14ac:dyDescent="0.25">
      <c r="A136" s="37">
        <v>64412115</v>
      </c>
      <c r="B136" s="35" t="s">
        <v>235</v>
      </c>
      <c r="C136" s="34" t="s">
        <v>4</v>
      </c>
      <c r="D136" s="33">
        <v>28630</v>
      </c>
      <c r="E136" s="35">
        <v>2.57</v>
      </c>
      <c r="F136" s="118">
        <v>73579.099999999991</v>
      </c>
      <c r="G136" s="35">
        <v>0</v>
      </c>
      <c r="H136" s="118">
        <v>0</v>
      </c>
      <c r="I136" s="33">
        <v>0</v>
      </c>
      <c r="J136" s="118">
        <v>0</v>
      </c>
      <c r="K136" s="33">
        <v>28630</v>
      </c>
      <c r="L136" s="118">
        <v>73579.099999999991</v>
      </c>
    </row>
    <row r="137" spans="1:12" s="31" customFormat="1" x14ac:dyDescent="0.25">
      <c r="A137" s="37">
        <v>64413070</v>
      </c>
      <c r="B137" s="35" t="s">
        <v>54</v>
      </c>
      <c r="C137" s="34" t="s">
        <v>4</v>
      </c>
      <c r="D137" s="33">
        <v>18997</v>
      </c>
      <c r="E137" s="35">
        <v>3.54</v>
      </c>
      <c r="F137" s="118">
        <v>67249.38</v>
      </c>
      <c r="G137" s="35">
        <v>0</v>
      </c>
      <c r="H137" s="118">
        <v>0</v>
      </c>
      <c r="I137" s="33">
        <v>3100</v>
      </c>
      <c r="J137" s="118">
        <v>10974</v>
      </c>
      <c r="K137" s="33">
        <v>15897</v>
      </c>
      <c r="L137" s="118">
        <v>56275.380000000005</v>
      </c>
    </row>
    <row r="138" spans="1:12" s="31" customFormat="1" x14ac:dyDescent="0.25">
      <c r="A138" s="37">
        <v>64423072</v>
      </c>
      <c r="B138" s="35" t="s">
        <v>57</v>
      </c>
      <c r="C138" s="34" t="s">
        <v>4</v>
      </c>
      <c r="D138" s="33">
        <v>6010</v>
      </c>
      <c r="E138" s="35">
        <v>5.48</v>
      </c>
      <c r="F138" s="118">
        <v>32934.800000000003</v>
      </c>
      <c r="G138" s="35">
        <v>0</v>
      </c>
      <c r="H138" s="118">
        <v>0</v>
      </c>
      <c r="I138" s="33">
        <v>2600</v>
      </c>
      <c r="J138" s="118">
        <v>14248.000000000002</v>
      </c>
      <c r="K138" s="33">
        <v>3410</v>
      </c>
      <c r="L138" s="118">
        <v>18686.800000000003</v>
      </c>
    </row>
    <row r="139" spans="1:12" s="31" customFormat="1" x14ac:dyDescent="0.25">
      <c r="A139" s="37">
        <v>64423111</v>
      </c>
      <c r="B139" s="35" t="s">
        <v>257</v>
      </c>
      <c r="C139" s="34" t="s">
        <v>4</v>
      </c>
      <c r="D139" s="33">
        <v>11174</v>
      </c>
      <c r="E139" s="35">
        <v>3.8199561913276718</v>
      </c>
      <c r="F139" s="118">
        <v>42684.190481895406</v>
      </c>
      <c r="G139" s="35">
        <v>0</v>
      </c>
      <c r="H139" s="118">
        <v>0</v>
      </c>
      <c r="I139" s="33">
        <v>11174</v>
      </c>
      <c r="J139" s="118">
        <v>42684.190481895406</v>
      </c>
      <c r="K139" s="33">
        <v>0</v>
      </c>
      <c r="L139" s="118">
        <v>0</v>
      </c>
    </row>
    <row r="140" spans="1:12" s="31" customFormat="1" x14ac:dyDescent="0.25">
      <c r="A140" s="37">
        <v>64490116</v>
      </c>
      <c r="B140" s="35" t="s">
        <v>65</v>
      </c>
      <c r="C140" s="34" t="s">
        <v>4</v>
      </c>
      <c r="D140" s="33">
        <v>127431</v>
      </c>
      <c r="E140" s="35">
        <v>3.47</v>
      </c>
      <c r="F140" s="118">
        <v>442185.56999999995</v>
      </c>
      <c r="G140" s="35">
        <v>0</v>
      </c>
      <c r="H140" s="118">
        <v>0</v>
      </c>
      <c r="I140" s="33">
        <v>23596</v>
      </c>
      <c r="J140" s="118">
        <v>81878.12000000001</v>
      </c>
      <c r="K140" s="33">
        <v>103835</v>
      </c>
      <c r="L140" s="118">
        <v>360307.44999999995</v>
      </c>
    </row>
    <row r="141" spans="1:12" s="31" customFormat="1" x14ac:dyDescent="0.25">
      <c r="A141" s="37">
        <v>64490212</v>
      </c>
      <c r="B141" s="35" t="s">
        <v>56</v>
      </c>
      <c r="C141" s="34" t="s">
        <v>4</v>
      </c>
      <c r="D141" s="33">
        <v>43222</v>
      </c>
      <c r="E141" s="35">
        <v>5.44</v>
      </c>
      <c r="F141" s="118">
        <v>235127.68000000002</v>
      </c>
      <c r="G141" s="35">
        <v>0</v>
      </c>
      <c r="H141" s="118">
        <v>0</v>
      </c>
      <c r="I141" s="33">
        <v>9816</v>
      </c>
      <c r="J141" s="118">
        <v>53399.040000000001</v>
      </c>
      <c r="K141" s="33">
        <v>33406</v>
      </c>
      <c r="L141" s="118">
        <v>181728.64000000001</v>
      </c>
    </row>
    <row r="142" spans="1:12" s="31" customFormat="1" x14ac:dyDescent="0.25">
      <c r="A142" s="37">
        <v>64490317</v>
      </c>
      <c r="B142" s="35" t="s">
        <v>23</v>
      </c>
      <c r="C142" s="34" t="s">
        <v>4</v>
      </c>
      <c r="D142" s="33">
        <v>5250</v>
      </c>
      <c r="E142" s="35">
        <v>6.32</v>
      </c>
      <c r="F142" s="118">
        <v>33180</v>
      </c>
      <c r="G142" s="35">
        <v>0</v>
      </c>
      <c r="H142" s="118">
        <v>0</v>
      </c>
      <c r="I142" s="33">
        <v>250</v>
      </c>
      <c r="J142" s="118">
        <v>1580</v>
      </c>
      <c r="K142" s="33">
        <v>5000</v>
      </c>
      <c r="L142" s="118">
        <v>31600</v>
      </c>
    </row>
    <row r="143" spans="1:12" s="31" customFormat="1" x14ac:dyDescent="0.25">
      <c r="A143" s="37">
        <v>64590150</v>
      </c>
      <c r="B143" s="35" t="s">
        <v>221</v>
      </c>
      <c r="C143" s="34" t="s">
        <v>16</v>
      </c>
      <c r="D143" s="33">
        <v>607</v>
      </c>
      <c r="E143" s="35">
        <v>365.52</v>
      </c>
      <c r="F143" s="118">
        <v>221870.63999999993</v>
      </c>
      <c r="G143" s="35">
        <v>0</v>
      </c>
      <c r="H143" s="118">
        <v>0</v>
      </c>
      <c r="I143" s="33">
        <v>306</v>
      </c>
      <c r="J143" s="118">
        <v>111849.12</v>
      </c>
      <c r="K143" s="33">
        <v>301</v>
      </c>
      <c r="L143" s="118">
        <v>110021.51999999993</v>
      </c>
    </row>
    <row r="144" spans="1:12" s="31" customFormat="1" x14ac:dyDescent="0.25">
      <c r="A144" s="37">
        <v>64590250</v>
      </c>
      <c r="B144" s="35" t="s">
        <v>197</v>
      </c>
      <c r="C144" s="34" t="s">
        <v>4</v>
      </c>
      <c r="D144" s="33">
        <v>219</v>
      </c>
      <c r="E144" s="35">
        <v>128.19</v>
      </c>
      <c r="F144" s="118">
        <v>28073.609999999986</v>
      </c>
      <c r="G144" s="35">
        <v>0</v>
      </c>
      <c r="H144" s="118">
        <v>0</v>
      </c>
      <c r="I144" s="33">
        <v>219</v>
      </c>
      <c r="J144" s="118">
        <v>28073.61</v>
      </c>
      <c r="K144" s="33">
        <v>0</v>
      </c>
      <c r="L144" s="118">
        <v>0</v>
      </c>
    </row>
    <row r="145" spans="1:12" s="31" customFormat="1" x14ac:dyDescent="0.25">
      <c r="A145" s="37">
        <v>64611034</v>
      </c>
      <c r="B145" s="35" t="s">
        <v>142</v>
      </c>
      <c r="C145" s="34" t="s">
        <v>4</v>
      </c>
      <c r="D145" s="33">
        <v>0</v>
      </c>
      <c r="E145" s="35">
        <v>2.93</v>
      </c>
      <c r="F145" s="118">
        <v>0</v>
      </c>
      <c r="G145" s="35">
        <v>0</v>
      </c>
      <c r="H145" s="118">
        <v>0</v>
      </c>
      <c r="I145" s="33">
        <v>0</v>
      </c>
      <c r="J145" s="118">
        <v>0</v>
      </c>
      <c r="K145" s="33">
        <v>0</v>
      </c>
      <c r="L145" s="118">
        <v>0</v>
      </c>
    </row>
    <row r="146" spans="1:12" s="31" customFormat="1" x14ac:dyDescent="0.25">
      <c r="A146" s="37">
        <v>64611331</v>
      </c>
      <c r="B146" s="35" t="s">
        <v>233</v>
      </c>
      <c r="C146" s="34" t="s">
        <v>4</v>
      </c>
      <c r="D146" s="33">
        <v>25526</v>
      </c>
      <c r="E146" s="35">
        <v>2.89</v>
      </c>
      <c r="F146" s="118">
        <v>73770.14</v>
      </c>
      <c r="G146" s="35">
        <v>0</v>
      </c>
      <c r="H146" s="118">
        <v>0</v>
      </c>
      <c r="I146" s="33">
        <v>0</v>
      </c>
      <c r="J146" s="118">
        <v>0</v>
      </c>
      <c r="K146" s="33">
        <v>25526</v>
      </c>
      <c r="L146" s="118">
        <v>73770.14</v>
      </c>
    </row>
    <row r="147" spans="1:12" s="31" customFormat="1" x14ac:dyDescent="0.25">
      <c r="A147" s="37">
        <v>64621333</v>
      </c>
      <c r="B147" s="35" t="s">
        <v>234</v>
      </c>
      <c r="C147" s="34" t="s">
        <v>4</v>
      </c>
      <c r="D147" s="33">
        <v>0</v>
      </c>
      <c r="E147" s="35">
        <v>3.21</v>
      </c>
      <c r="F147" s="118">
        <v>0</v>
      </c>
      <c r="G147" s="35">
        <v>0</v>
      </c>
      <c r="H147" s="118">
        <v>0</v>
      </c>
      <c r="I147" s="33">
        <v>0</v>
      </c>
      <c r="J147" s="118">
        <v>0</v>
      </c>
      <c r="K147" s="33">
        <v>0</v>
      </c>
      <c r="L147" s="118">
        <v>0</v>
      </c>
    </row>
    <row r="148" spans="1:12" s="31" customFormat="1" x14ac:dyDescent="0.25">
      <c r="A148" s="37">
        <v>64690101</v>
      </c>
      <c r="B148" s="35" t="s">
        <v>87</v>
      </c>
      <c r="C148" s="34" t="s">
        <v>4</v>
      </c>
      <c r="D148" s="33">
        <v>1019035</v>
      </c>
      <c r="E148" s="35">
        <v>2.85</v>
      </c>
      <c r="F148" s="118">
        <v>2904249.75</v>
      </c>
      <c r="G148" s="35">
        <v>0</v>
      </c>
      <c r="H148" s="118">
        <v>0</v>
      </c>
      <c r="I148" s="33">
        <v>113450</v>
      </c>
      <c r="J148" s="118">
        <v>323332.5</v>
      </c>
      <c r="K148" s="33">
        <v>905585</v>
      </c>
      <c r="L148" s="118">
        <v>2580917.25</v>
      </c>
    </row>
    <row r="149" spans="1:12" s="31" customFormat="1" x14ac:dyDescent="0.25">
      <c r="A149" s="37">
        <v>64690206</v>
      </c>
      <c r="B149" s="35" t="s">
        <v>55</v>
      </c>
      <c r="C149" s="34" t="s">
        <v>4</v>
      </c>
      <c r="D149" s="33">
        <v>160894</v>
      </c>
      <c r="E149" s="35">
        <v>3.16</v>
      </c>
      <c r="F149" s="118">
        <v>508425.04000000004</v>
      </c>
      <c r="G149" s="35">
        <v>0</v>
      </c>
      <c r="H149" s="118">
        <v>0</v>
      </c>
      <c r="I149" s="33">
        <v>27691</v>
      </c>
      <c r="J149" s="118">
        <v>87503.56</v>
      </c>
      <c r="K149" s="33">
        <v>133203</v>
      </c>
      <c r="L149" s="118">
        <v>420921.48000000004</v>
      </c>
    </row>
    <row r="150" spans="1:12" s="31" customFormat="1" x14ac:dyDescent="0.25">
      <c r="A150" s="37">
        <v>64890111</v>
      </c>
      <c r="B150" s="35" t="s">
        <v>174</v>
      </c>
      <c r="C150" s="34" t="s">
        <v>4</v>
      </c>
      <c r="D150" s="33">
        <v>213475</v>
      </c>
      <c r="E150" s="35">
        <v>2.79</v>
      </c>
      <c r="F150" s="118">
        <v>595595.25</v>
      </c>
      <c r="G150" s="35">
        <v>0</v>
      </c>
      <c r="H150" s="118">
        <v>0</v>
      </c>
      <c r="I150" s="33">
        <v>105230</v>
      </c>
      <c r="J150" s="118">
        <v>293591.7</v>
      </c>
      <c r="K150" s="33">
        <v>108245</v>
      </c>
      <c r="L150" s="118">
        <v>302003.55</v>
      </c>
    </row>
    <row r="151" spans="1:12" s="31" customFormat="1" x14ac:dyDescent="0.25">
      <c r="A151" s="37">
        <v>64923077</v>
      </c>
      <c r="B151" s="35" t="s">
        <v>200</v>
      </c>
      <c r="C151" s="34" t="s">
        <v>4</v>
      </c>
      <c r="D151" s="33">
        <v>2289</v>
      </c>
      <c r="E151" s="35">
        <v>20.41</v>
      </c>
      <c r="F151" s="118">
        <v>46718.490000000005</v>
      </c>
      <c r="G151" s="35">
        <v>0</v>
      </c>
      <c r="H151" s="118">
        <v>0</v>
      </c>
      <c r="I151" s="33">
        <v>600</v>
      </c>
      <c r="J151" s="118">
        <v>12246</v>
      </c>
      <c r="K151" s="33">
        <v>1689</v>
      </c>
      <c r="L151" s="118">
        <v>34472.490000000005</v>
      </c>
    </row>
    <row r="152" spans="1:12" s="31" customFormat="1" x14ac:dyDescent="0.25">
      <c r="A152" s="37">
        <v>64923116</v>
      </c>
      <c r="B152" s="35" t="s">
        <v>177</v>
      </c>
      <c r="C152" s="34" t="s">
        <v>4</v>
      </c>
      <c r="D152" s="33">
        <v>25511</v>
      </c>
      <c r="E152" s="35">
        <v>18.13</v>
      </c>
      <c r="F152" s="118">
        <v>462514.43</v>
      </c>
      <c r="G152" s="35">
        <v>25552</v>
      </c>
      <c r="H152" s="118">
        <v>463257.75999999995</v>
      </c>
      <c r="I152" s="33">
        <v>25511</v>
      </c>
      <c r="J152" s="118">
        <v>462514.43</v>
      </c>
      <c r="K152" s="33">
        <v>25552</v>
      </c>
      <c r="L152" s="118">
        <v>463257.75999999995</v>
      </c>
    </row>
    <row r="153" spans="1:12" s="31" customFormat="1" x14ac:dyDescent="0.25">
      <c r="A153" s="37">
        <v>64990200</v>
      </c>
      <c r="B153" s="35" t="s">
        <v>150</v>
      </c>
      <c r="C153" s="34" t="s">
        <v>4</v>
      </c>
      <c r="D153" s="33">
        <v>6684</v>
      </c>
      <c r="E153" s="35">
        <v>20.37</v>
      </c>
      <c r="F153" s="118">
        <v>136153.08000000007</v>
      </c>
      <c r="G153" s="35">
        <v>19204</v>
      </c>
      <c r="H153" s="118">
        <v>391185.48000000004</v>
      </c>
      <c r="I153" s="33">
        <v>350</v>
      </c>
      <c r="J153" s="118">
        <v>7129.5</v>
      </c>
      <c r="K153" s="33">
        <v>25538</v>
      </c>
      <c r="L153" s="118">
        <v>520209.06000000006</v>
      </c>
    </row>
    <row r="154" spans="1:12" s="31" customFormat="1" x14ac:dyDescent="0.25">
      <c r="A154" s="37">
        <v>65111072</v>
      </c>
      <c r="B154" s="35" t="s">
        <v>7</v>
      </c>
      <c r="C154" s="34" t="s">
        <v>4</v>
      </c>
      <c r="D154" s="33">
        <v>2400</v>
      </c>
      <c r="E154" s="35">
        <v>3.33</v>
      </c>
      <c r="F154" s="118">
        <v>7992</v>
      </c>
      <c r="G154" s="35">
        <v>0</v>
      </c>
      <c r="H154" s="118">
        <v>0</v>
      </c>
      <c r="I154" s="33">
        <v>0</v>
      </c>
      <c r="J154" s="118">
        <v>0</v>
      </c>
      <c r="K154" s="33">
        <v>2400</v>
      </c>
      <c r="L154" s="118">
        <v>7992</v>
      </c>
    </row>
    <row r="155" spans="1:12" s="31" customFormat="1" x14ac:dyDescent="0.25">
      <c r="A155" s="37">
        <v>65111080</v>
      </c>
      <c r="B155" s="35" t="s">
        <v>176</v>
      </c>
      <c r="C155" s="34" t="s">
        <v>4</v>
      </c>
      <c r="D155" s="33">
        <v>0</v>
      </c>
      <c r="E155" s="35">
        <v>3.65</v>
      </c>
      <c r="F155" s="118">
        <v>0</v>
      </c>
      <c r="G155" s="35">
        <v>33960</v>
      </c>
      <c r="H155" s="118">
        <v>123954</v>
      </c>
      <c r="I155" s="33">
        <v>0</v>
      </c>
      <c r="J155" s="118">
        <v>0</v>
      </c>
      <c r="K155" s="33">
        <v>33960</v>
      </c>
      <c r="L155" s="118">
        <v>123954</v>
      </c>
    </row>
    <row r="156" spans="1:12" s="31" customFormat="1" x14ac:dyDescent="0.25">
      <c r="A156" s="37">
        <v>65113037</v>
      </c>
      <c r="B156" s="35" t="s">
        <v>175</v>
      </c>
      <c r="C156" s="34" t="s">
        <v>4</v>
      </c>
      <c r="D156" s="33">
        <v>0</v>
      </c>
      <c r="E156" s="35">
        <v>3.61</v>
      </c>
      <c r="F156" s="118">
        <v>0</v>
      </c>
      <c r="G156" s="35">
        <v>0</v>
      </c>
      <c r="H156" s="118">
        <v>0</v>
      </c>
      <c r="I156" s="33">
        <v>0</v>
      </c>
      <c r="J156" s="118">
        <v>0</v>
      </c>
      <c r="K156" s="33">
        <v>0</v>
      </c>
      <c r="L156" s="118">
        <v>0</v>
      </c>
    </row>
    <row r="157" spans="1:12" s="31" customFormat="1" x14ac:dyDescent="0.25">
      <c r="A157" s="37">
        <v>65121082</v>
      </c>
      <c r="B157" s="35" t="s">
        <v>178</v>
      </c>
      <c r="C157" s="34" t="s">
        <v>4</v>
      </c>
      <c r="D157" s="33">
        <v>0</v>
      </c>
      <c r="E157" s="35">
        <v>5.79</v>
      </c>
      <c r="F157" s="118">
        <v>0</v>
      </c>
      <c r="G157" s="35">
        <v>34149</v>
      </c>
      <c r="H157" s="118">
        <v>197722.71</v>
      </c>
      <c r="I157" s="33">
        <v>0</v>
      </c>
      <c r="J157" s="118">
        <v>0</v>
      </c>
      <c r="K157" s="33">
        <v>34149</v>
      </c>
      <c r="L157" s="118">
        <v>197722.71</v>
      </c>
    </row>
    <row r="158" spans="1:12" s="31" customFormat="1" x14ac:dyDescent="0.25">
      <c r="A158" s="37">
        <v>65123071</v>
      </c>
      <c r="B158" s="35" t="s">
        <v>75</v>
      </c>
      <c r="C158" s="34" t="s">
        <v>4</v>
      </c>
      <c r="D158" s="33">
        <v>300</v>
      </c>
      <c r="E158" s="35">
        <v>5.36</v>
      </c>
      <c r="F158" s="118">
        <v>1608</v>
      </c>
      <c r="G158" s="35">
        <v>0</v>
      </c>
      <c r="H158" s="118">
        <v>0</v>
      </c>
      <c r="I158" s="33">
        <v>300</v>
      </c>
      <c r="J158" s="118">
        <v>1608</v>
      </c>
      <c r="K158" s="33">
        <v>0</v>
      </c>
      <c r="L158" s="118">
        <v>0</v>
      </c>
    </row>
    <row r="159" spans="1:12" s="31" customFormat="1" x14ac:dyDescent="0.25">
      <c r="A159" s="37">
        <v>65190107</v>
      </c>
      <c r="B159" s="35" t="s">
        <v>141</v>
      </c>
      <c r="C159" s="34" t="s">
        <v>4</v>
      </c>
      <c r="D159" s="33">
        <v>48818</v>
      </c>
      <c r="E159" s="35">
        <v>3.33</v>
      </c>
      <c r="F159" s="118">
        <v>162563.94</v>
      </c>
      <c r="G159" s="35">
        <v>255116</v>
      </c>
      <c r="H159" s="118">
        <v>849536.28</v>
      </c>
      <c r="I159" s="33">
        <v>48818</v>
      </c>
      <c r="J159" s="118">
        <v>162563.94</v>
      </c>
      <c r="K159" s="33">
        <v>255116</v>
      </c>
      <c r="L159" s="118">
        <v>849536.28</v>
      </c>
    </row>
    <row r="160" spans="1:12" s="31" customFormat="1" x14ac:dyDescent="0.25">
      <c r="A160" s="37">
        <v>65190203</v>
      </c>
      <c r="B160" s="35" t="s">
        <v>135</v>
      </c>
      <c r="C160" s="34" t="s">
        <v>4</v>
      </c>
      <c r="D160" s="33">
        <v>51709</v>
      </c>
      <c r="E160" s="35">
        <v>5.36</v>
      </c>
      <c r="F160" s="118">
        <v>277160.23999999993</v>
      </c>
      <c r="G160" s="35">
        <v>127999</v>
      </c>
      <c r="H160" s="118">
        <v>686074.64</v>
      </c>
      <c r="I160" s="33">
        <v>18786</v>
      </c>
      <c r="J160" s="118">
        <v>100692.96</v>
      </c>
      <c r="K160" s="33">
        <v>160922</v>
      </c>
      <c r="L160" s="118">
        <v>862541.91999999993</v>
      </c>
    </row>
    <row r="161" spans="1:12" s="31" customFormat="1" x14ac:dyDescent="0.25">
      <c r="A161" s="37">
        <v>65211032</v>
      </c>
      <c r="B161" s="35" t="s">
        <v>173</v>
      </c>
      <c r="C161" s="34" t="s">
        <v>4</v>
      </c>
      <c r="D161" s="33">
        <v>0</v>
      </c>
      <c r="E161" s="35">
        <v>3.61</v>
      </c>
      <c r="F161" s="118">
        <v>0</v>
      </c>
      <c r="G161" s="35">
        <v>0</v>
      </c>
      <c r="H161" s="118">
        <v>0</v>
      </c>
      <c r="I161" s="33">
        <v>0</v>
      </c>
      <c r="J161" s="118">
        <v>0</v>
      </c>
      <c r="K161" s="33">
        <v>0</v>
      </c>
      <c r="L161" s="118">
        <v>0</v>
      </c>
    </row>
    <row r="162" spans="1:12" s="31" customFormat="1" x14ac:dyDescent="0.25">
      <c r="A162" s="37">
        <v>65311074</v>
      </c>
      <c r="B162" s="35" t="s">
        <v>88</v>
      </c>
      <c r="C162" s="34" t="s">
        <v>4</v>
      </c>
      <c r="D162" s="33">
        <v>1400</v>
      </c>
      <c r="E162" s="35">
        <v>4.4000000000000004</v>
      </c>
      <c r="F162" s="118">
        <v>6160.0000000000073</v>
      </c>
      <c r="G162" s="35">
        <v>0</v>
      </c>
      <c r="H162" s="118">
        <v>0</v>
      </c>
      <c r="I162" s="33">
        <v>1400</v>
      </c>
      <c r="J162" s="118">
        <v>6160.0000000000009</v>
      </c>
      <c r="K162" s="33">
        <v>0</v>
      </c>
      <c r="L162" s="118">
        <v>0</v>
      </c>
    </row>
    <row r="163" spans="1:12" s="31" customFormat="1" x14ac:dyDescent="0.25">
      <c r="A163" s="37">
        <v>65390115</v>
      </c>
      <c r="B163" s="35" t="s">
        <v>90</v>
      </c>
      <c r="C163" s="34" t="s">
        <v>4</v>
      </c>
      <c r="D163" s="33">
        <v>90676</v>
      </c>
      <c r="E163" s="35">
        <v>4.4400000000000004</v>
      </c>
      <c r="F163" s="118">
        <v>402601.43999999994</v>
      </c>
      <c r="G163" s="35">
        <v>117047</v>
      </c>
      <c r="H163" s="118">
        <v>519688.68000000005</v>
      </c>
      <c r="I163" s="33">
        <v>35056</v>
      </c>
      <c r="J163" s="118">
        <v>155648.64000000001</v>
      </c>
      <c r="K163" s="33">
        <v>172667</v>
      </c>
      <c r="L163" s="118">
        <v>766641.48</v>
      </c>
    </row>
    <row r="164" spans="1:12" s="31" customFormat="1" x14ac:dyDescent="0.25">
      <c r="A164" s="37">
        <v>65690103</v>
      </c>
      <c r="B164" s="35" t="s">
        <v>226</v>
      </c>
      <c r="C164" s="34" t="s">
        <v>4</v>
      </c>
      <c r="D164" s="33">
        <v>10522</v>
      </c>
      <c r="E164" s="35">
        <v>11.15</v>
      </c>
      <c r="F164" s="118">
        <v>117320.30000000002</v>
      </c>
      <c r="G164" s="35">
        <v>0</v>
      </c>
      <c r="H164" s="118">
        <v>0</v>
      </c>
      <c r="I164" s="33">
        <v>577</v>
      </c>
      <c r="J164" s="118">
        <v>6433.55</v>
      </c>
      <c r="K164" s="33">
        <v>9945</v>
      </c>
      <c r="L164" s="118">
        <v>110886.75000000001</v>
      </c>
    </row>
    <row r="165" spans="1:12" s="31" customFormat="1" x14ac:dyDescent="0.25">
      <c r="A165" s="37">
        <v>65690208</v>
      </c>
      <c r="B165" s="35" t="s">
        <v>254</v>
      </c>
      <c r="C165" s="34" t="s">
        <v>4</v>
      </c>
      <c r="D165" s="33">
        <v>5500</v>
      </c>
      <c r="E165" s="35">
        <v>3.5009716666666666</v>
      </c>
      <c r="F165" s="118">
        <v>19255.344166666666</v>
      </c>
      <c r="G165" s="35">
        <v>0</v>
      </c>
      <c r="H165" s="118">
        <v>0</v>
      </c>
      <c r="I165" s="33">
        <v>0</v>
      </c>
      <c r="J165" s="118">
        <v>0</v>
      </c>
      <c r="K165" s="33">
        <v>5500</v>
      </c>
      <c r="L165" s="118">
        <v>19255.344166666666</v>
      </c>
    </row>
    <row r="166" spans="1:12" s="31" customFormat="1" x14ac:dyDescent="0.25">
      <c r="A166" s="37">
        <v>66011120</v>
      </c>
      <c r="B166" s="35" t="s">
        <v>268</v>
      </c>
      <c r="C166" s="34" t="s">
        <v>4</v>
      </c>
      <c r="D166" s="33">
        <v>0</v>
      </c>
      <c r="E166" s="36">
        <v>7.9801176470588233</v>
      </c>
      <c r="F166" s="118">
        <v>0</v>
      </c>
      <c r="G166" s="35">
        <v>3060</v>
      </c>
      <c r="H166" s="118">
        <v>24419.16</v>
      </c>
      <c r="I166" s="33">
        <v>0</v>
      </c>
      <c r="J166" s="118">
        <v>0</v>
      </c>
      <c r="K166" s="33">
        <v>3060</v>
      </c>
      <c r="L166" s="118">
        <v>24419.16</v>
      </c>
    </row>
    <row r="167" spans="1:12" s="31" customFormat="1" x14ac:dyDescent="0.25">
      <c r="A167" s="37">
        <v>66013126</v>
      </c>
      <c r="B167" s="35" t="s">
        <v>256</v>
      </c>
      <c r="C167" s="34" t="s">
        <v>4</v>
      </c>
      <c r="D167" s="33">
        <v>618</v>
      </c>
      <c r="E167" s="35">
        <v>382.07</v>
      </c>
      <c r="F167" s="118">
        <v>236119.26</v>
      </c>
      <c r="G167" s="35">
        <v>0</v>
      </c>
      <c r="H167" s="118">
        <v>0</v>
      </c>
      <c r="I167" s="33">
        <v>618</v>
      </c>
      <c r="J167" s="118">
        <v>236119.26</v>
      </c>
      <c r="K167" s="33">
        <v>0</v>
      </c>
      <c r="L167" s="118">
        <v>0</v>
      </c>
    </row>
    <row r="168" spans="1:12" s="31" customFormat="1" x14ac:dyDescent="0.25">
      <c r="A168" s="37">
        <v>66013296</v>
      </c>
      <c r="B168" s="35" t="s">
        <v>267</v>
      </c>
      <c r="C168" s="34" t="s">
        <v>4</v>
      </c>
      <c r="D168" s="33">
        <v>0</v>
      </c>
      <c r="E168" s="36">
        <v>186.48145631067962</v>
      </c>
      <c r="F168" s="118">
        <v>0</v>
      </c>
      <c r="G168" s="35">
        <v>206</v>
      </c>
      <c r="H168" s="118">
        <v>38415.18</v>
      </c>
      <c r="I168" s="33">
        <v>206</v>
      </c>
      <c r="J168" s="118">
        <v>38415.18</v>
      </c>
      <c r="K168" s="33">
        <v>0</v>
      </c>
      <c r="L168" s="118">
        <v>0</v>
      </c>
    </row>
    <row r="169" spans="1:12" s="31" customFormat="1" x14ac:dyDescent="0.25">
      <c r="A169" s="37">
        <v>66090150</v>
      </c>
      <c r="B169" s="35" t="s">
        <v>216</v>
      </c>
      <c r="C169" s="34" t="s">
        <v>16</v>
      </c>
      <c r="D169" s="33">
        <v>814</v>
      </c>
      <c r="E169" s="35">
        <v>383.16</v>
      </c>
      <c r="F169" s="118">
        <v>311892.24000000011</v>
      </c>
      <c r="G169" s="35">
        <v>0</v>
      </c>
      <c r="H169" s="118">
        <v>0</v>
      </c>
      <c r="I169" s="33">
        <v>380</v>
      </c>
      <c r="J169" s="118">
        <v>145600.80000000002</v>
      </c>
      <c r="K169" s="33">
        <v>434</v>
      </c>
      <c r="L169" s="118">
        <v>166291.44000000009</v>
      </c>
    </row>
    <row r="170" spans="1:12" s="31" customFormat="1" x14ac:dyDescent="0.25">
      <c r="A170" s="37">
        <v>67090125</v>
      </c>
      <c r="B170" s="35" t="s">
        <v>37</v>
      </c>
      <c r="C170" s="34" t="s">
        <v>4</v>
      </c>
      <c r="D170" s="33">
        <v>271668</v>
      </c>
      <c r="E170" s="35">
        <v>4.17</v>
      </c>
      <c r="F170" s="118">
        <v>1132855.5599999998</v>
      </c>
      <c r="G170" s="35">
        <v>0</v>
      </c>
      <c r="H170" s="118">
        <v>0</v>
      </c>
      <c r="I170" s="33">
        <v>11245</v>
      </c>
      <c r="J170" s="118">
        <v>46891.65</v>
      </c>
      <c r="K170" s="33">
        <v>260423</v>
      </c>
      <c r="L170" s="118">
        <v>1085963.9099999999</v>
      </c>
    </row>
    <row r="171" spans="1:12" s="31" customFormat="1" x14ac:dyDescent="0.25">
      <c r="A171" s="37">
        <v>67590557</v>
      </c>
      <c r="B171" s="35" t="s">
        <v>196</v>
      </c>
      <c r="C171" s="34" t="s">
        <v>4</v>
      </c>
      <c r="D171" s="33">
        <v>221</v>
      </c>
      <c r="E171" s="35">
        <v>550.72</v>
      </c>
      <c r="F171" s="118">
        <v>121709.12000000007</v>
      </c>
      <c r="G171" s="35">
        <v>490</v>
      </c>
      <c r="H171" s="118">
        <v>269852.79999999999</v>
      </c>
      <c r="I171" s="33">
        <v>221</v>
      </c>
      <c r="J171" s="118">
        <v>121709.12000000001</v>
      </c>
      <c r="K171" s="33">
        <v>490</v>
      </c>
      <c r="L171" s="118">
        <v>269852.80000000005</v>
      </c>
    </row>
    <row r="172" spans="1:12" s="31" customFormat="1" x14ac:dyDescent="0.25">
      <c r="A172" s="37">
        <v>69090125</v>
      </c>
      <c r="B172" s="35" t="s">
        <v>201</v>
      </c>
      <c r="C172" s="34" t="s">
        <v>4</v>
      </c>
      <c r="D172" s="33">
        <v>85525</v>
      </c>
      <c r="E172" s="35">
        <v>4.95</v>
      </c>
      <c r="F172" s="118">
        <v>423348.75</v>
      </c>
      <c r="G172" s="35">
        <v>0</v>
      </c>
      <c r="H172" s="118">
        <v>0</v>
      </c>
      <c r="I172" s="33">
        <v>18445</v>
      </c>
      <c r="J172" s="118">
        <v>91302.75</v>
      </c>
      <c r="K172" s="33">
        <v>67080</v>
      </c>
      <c r="L172" s="118">
        <v>332046</v>
      </c>
    </row>
    <row r="173" spans="1:12" s="31" customFormat="1" x14ac:dyDescent="0.25">
      <c r="A173" s="37">
        <v>70090105</v>
      </c>
      <c r="B173" s="35" t="s">
        <v>121</v>
      </c>
      <c r="C173" s="34" t="s">
        <v>6</v>
      </c>
      <c r="D173" s="33">
        <v>34673</v>
      </c>
      <c r="E173" s="35">
        <v>2.89</v>
      </c>
      <c r="F173" s="118">
        <v>100204.97000000003</v>
      </c>
      <c r="G173" s="35">
        <v>0</v>
      </c>
      <c r="H173" s="118">
        <v>0</v>
      </c>
      <c r="I173" s="33">
        <v>20000</v>
      </c>
      <c r="J173" s="118">
        <v>57800</v>
      </c>
      <c r="K173" s="33">
        <v>14673</v>
      </c>
      <c r="L173" s="118">
        <v>42404.97000000003</v>
      </c>
    </row>
    <row r="174" spans="1:12" s="31" customFormat="1" x14ac:dyDescent="0.25">
      <c r="A174" s="37">
        <v>70990105</v>
      </c>
      <c r="B174" s="35" t="s">
        <v>60</v>
      </c>
      <c r="C174" s="34" t="s">
        <v>6</v>
      </c>
      <c r="D174" s="33">
        <v>5410</v>
      </c>
      <c r="E174" s="35">
        <v>2.2400000000000002</v>
      </c>
      <c r="F174" s="118">
        <v>12118.400000000007</v>
      </c>
      <c r="G174" s="35">
        <v>0</v>
      </c>
      <c r="H174" s="118">
        <v>0</v>
      </c>
      <c r="I174" s="33">
        <v>5100</v>
      </c>
      <c r="J174" s="118">
        <v>11424.000000000002</v>
      </c>
      <c r="K174" s="33">
        <v>310</v>
      </c>
      <c r="L174" s="118">
        <v>694.40000000000509</v>
      </c>
    </row>
    <row r="175" spans="1:12" s="31" customFormat="1" x14ac:dyDescent="0.25">
      <c r="A175" s="37">
        <v>71290117</v>
      </c>
      <c r="B175" s="35" t="s">
        <v>27</v>
      </c>
      <c r="C175" s="34" t="s">
        <v>6</v>
      </c>
      <c r="D175" s="33">
        <v>0</v>
      </c>
      <c r="E175" s="35">
        <v>7.62</v>
      </c>
      <c r="F175" s="118">
        <v>0</v>
      </c>
      <c r="G175" s="35">
        <v>0</v>
      </c>
      <c r="H175" s="118">
        <v>0</v>
      </c>
      <c r="I175" s="33">
        <v>0</v>
      </c>
      <c r="J175" s="118">
        <v>0</v>
      </c>
      <c r="K175" s="33">
        <v>0</v>
      </c>
      <c r="L175" s="118">
        <v>0</v>
      </c>
    </row>
    <row r="176" spans="1:12" s="31" customFormat="1" x14ac:dyDescent="0.25">
      <c r="A176" s="37">
        <v>71390101</v>
      </c>
      <c r="B176" s="35" t="s">
        <v>105</v>
      </c>
      <c r="C176" s="34" t="s">
        <v>6</v>
      </c>
      <c r="D176" s="33">
        <v>41324</v>
      </c>
      <c r="E176" s="35">
        <v>3.44</v>
      </c>
      <c r="F176" s="118">
        <v>142154.56000000003</v>
      </c>
      <c r="G176" s="35">
        <v>0</v>
      </c>
      <c r="H176" s="118">
        <v>0</v>
      </c>
      <c r="I176" s="33">
        <v>5600</v>
      </c>
      <c r="J176" s="118">
        <v>19264</v>
      </c>
      <c r="K176" s="33">
        <v>35724</v>
      </c>
      <c r="L176" s="118">
        <v>122890.56000000003</v>
      </c>
    </row>
    <row r="177" spans="1:12" s="31" customFormat="1" x14ac:dyDescent="0.25">
      <c r="A177" s="37">
        <v>71490102</v>
      </c>
      <c r="B177" s="35" t="s">
        <v>106</v>
      </c>
      <c r="C177" s="34" t="s">
        <v>107</v>
      </c>
      <c r="D177" s="33">
        <v>45088</v>
      </c>
      <c r="E177" s="35">
        <v>3.24</v>
      </c>
      <c r="F177" s="118">
        <v>146085.12</v>
      </c>
      <c r="G177" s="35">
        <v>0</v>
      </c>
      <c r="H177" s="118">
        <v>0</v>
      </c>
      <c r="I177" s="33">
        <v>6550</v>
      </c>
      <c r="J177" s="118">
        <v>21222</v>
      </c>
      <c r="K177" s="33">
        <v>38538</v>
      </c>
      <c r="L177" s="118">
        <v>124863.12</v>
      </c>
    </row>
    <row r="178" spans="1:12" s="31" customFormat="1" x14ac:dyDescent="0.25">
      <c r="A178" s="37">
        <v>71690104</v>
      </c>
      <c r="B178" s="35" t="s">
        <v>78</v>
      </c>
      <c r="C178" s="34" t="s">
        <v>4</v>
      </c>
      <c r="D178" s="33">
        <v>0</v>
      </c>
      <c r="E178" s="35">
        <v>2.17</v>
      </c>
      <c r="F178" s="118">
        <v>0</v>
      </c>
      <c r="G178" s="35">
        <v>0</v>
      </c>
      <c r="H178" s="118">
        <v>0</v>
      </c>
      <c r="I178" s="33">
        <v>0</v>
      </c>
      <c r="J178" s="118">
        <v>0</v>
      </c>
      <c r="K178" s="33">
        <v>0</v>
      </c>
      <c r="L178" s="118">
        <v>0</v>
      </c>
    </row>
    <row r="179" spans="1:12" s="31" customFormat="1" x14ac:dyDescent="0.25">
      <c r="A179" s="37">
        <v>71690112</v>
      </c>
      <c r="B179" s="35" t="s">
        <v>12</v>
      </c>
      <c r="C179" s="34" t="s">
        <v>6</v>
      </c>
      <c r="D179" s="33">
        <v>44612</v>
      </c>
      <c r="E179" s="35">
        <v>14.28</v>
      </c>
      <c r="F179" s="118">
        <v>637059.35999999987</v>
      </c>
      <c r="G179" s="35">
        <v>5816</v>
      </c>
      <c r="H179" s="118">
        <v>83052.479999999996</v>
      </c>
      <c r="I179" s="33">
        <v>701</v>
      </c>
      <c r="J179" s="118">
        <v>10010.279999999999</v>
      </c>
      <c r="K179" s="33">
        <v>49727</v>
      </c>
      <c r="L179" s="118">
        <v>710101.55999999982</v>
      </c>
    </row>
    <row r="180" spans="1:12" s="31" customFormat="1" x14ac:dyDescent="0.25">
      <c r="A180" s="37">
        <v>71690120</v>
      </c>
      <c r="B180" s="35" t="s">
        <v>81</v>
      </c>
      <c r="C180" s="34" t="s">
        <v>6</v>
      </c>
      <c r="D180" s="33">
        <v>12496</v>
      </c>
      <c r="E180" s="35">
        <v>32.85</v>
      </c>
      <c r="F180" s="118">
        <v>410493.6</v>
      </c>
      <c r="G180" s="35">
        <v>51206</v>
      </c>
      <c r="H180" s="118">
        <v>1682117.1</v>
      </c>
      <c r="I180" s="33">
        <v>1812</v>
      </c>
      <c r="J180" s="118">
        <v>59524.200000000004</v>
      </c>
      <c r="K180" s="33">
        <v>61890</v>
      </c>
      <c r="L180" s="118">
        <v>2033086.5000000002</v>
      </c>
    </row>
    <row r="181" spans="1:12" s="31" customFormat="1" x14ac:dyDescent="0.25">
      <c r="A181" s="37">
        <v>71790113</v>
      </c>
      <c r="B181" s="35" t="s">
        <v>95</v>
      </c>
      <c r="C181" s="34" t="s">
        <v>6</v>
      </c>
      <c r="D181" s="33">
        <v>52035</v>
      </c>
      <c r="E181" s="35">
        <v>16.829999999999998</v>
      </c>
      <c r="F181" s="118">
        <v>875749.04999999993</v>
      </c>
      <c r="G181" s="35">
        <v>0</v>
      </c>
      <c r="H181" s="118">
        <v>0</v>
      </c>
      <c r="I181" s="33">
        <v>350</v>
      </c>
      <c r="J181" s="118">
        <v>5890.4999999999991</v>
      </c>
      <c r="K181" s="33">
        <v>51685</v>
      </c>
      <c r="L181" s="118">
        <v>869858.54999999993</v>
      </c>
    </row>
    <row r="182" spans="1:12" s="31" customFormat="1" x14ac:dyDescent="0.25">
      <c r="A182" s="37">
        <v>71890106</v>
      </c>
      <c r="B182" s="35" t="s">
        <v>261</v>
      </c>
      <c r="C182" s="34" t="s">
        <v>6</v>
      </c>
      <c r="D182" s="33">
        <v>25162</v>
      </c>
      <c r="E182" s="35">
        <v>3.0017330364160331</v>
      </c>
      <c r="F182" s="118">
        <v>75529.606662300226</v>
      </c>
      <c r="G182" s="35">
        <v>42843</v>
      </c>
      <c r="H182" s="118">
        <v>128603.24847917211</v>
      </c>
      <c r="I182" s="33">
        <v>10080</v>
      </c>
      <c r="J182" s="118">
        <v>30257.469007073614</v>
      </c>
      <c r="K182" s="33">
        <v>57925</v>
      </c>
      <c r="L182" s="118">
        <v>173875.38613439872</v>
      </c>
    </row>
    <row r="183" spans="1:12" s="31" customFormat="1" x14ac:dyDescent="0.25">
      <c r="A183" s="37">
        <v>73290104</v>
      </c>
      <c r="B183" s="35" t="s">
        <v>19</v>
      </c>
      <c r="C183" s="34" t="s">
        <v>6</v>
      </c>
      <c r="D183" s="33">
        <v>140610</v>
      </c>
      <c r="E183" s="35">
        <v>2.13</v>
      </c>
      <c r="F183" s="118">
        <v>299499.3</v>
      </c>
      <c r="G183" s="35">
        <v>15100</v>
      </c>
      <c r="H183" s="118">
        <v>32163</v>
      </c>
      <c r="I183" s="33">
        <v>10450</v>
      </c>
      <c r="J183" s="118">
        <v>22258.5</v>
      </c>
      <c r="K183" s="33">
        <v>145260</v>
      </c>
      <c r="L183" s="118">
        <v>309403.8</v>
      </c>
    </row>
    <row r="184" spans="1:12" s="31" customFormat="1" x14ac:dyDescent="0.25">
      <c r="A184" s="37">
        <v>73290200</v>
      </c>
      <c r="B184" s="35" t="s">
        <v>18</v>
      </c>
      <c r="C184" s="34" t="s">
        <v>6</v>
      </c>
      <c r="D184" s="33">
        <v>159519</v>
      </c>
      <c r="E184" s="35">
        <v>3.62</v>
      </c>
      <c r="F184" s="118">
        <v>577458.78000000014</v>
      </c>
      <c r="G184" s="35">
        <v>0</v>
      </c>
      <c r="H184" s="118">
        <v>0</v>
      </c>
      <c r="I184" s="33">
        <v>12285</v>
      </c>
      <c r="J184" s="118">
        <v>44471.700000000004</v>
      </c>
      <c r="K184" s="33">
        <v>147234</v>
      </c>
      <c r="L184" s="118">
        <v>532987.08000000019</v>
      </c>
    </row>
    <row r="185" spans="1:12" s="31" customFormat="1" x14ac:dyDescent="0.25">
      <c r="A185" s="37">
        <v>73291115</v>
      </c>
      <c r="B185" s="35" t="s">
        <v>212</v>
      </c>
      <c r="C185" s="34" t="s">
        <v>6</v>
      </c>
      <c r="D185" s="33">
        <v>0</v>
      </c>
      <c r="E185" s="35">
        <v>2.31</v>
      </c>
      <c r="F185" s="118">
        <v>0</v>
      </c>
      <c r="G185" s="35">
        <v>0</v>
      </c>
      <c r="H185" s="118">
        <v>0</v>
      </c>
      <c r="I185" s="33">
        <v>0</v>
      </c>
      <c r="J185" s="118">
        <v>0</v>
      </c>
      <c r="K185" s="33">
        <v>0</v>
      </c>
      <c r="L185" s="118">
        <v>0</v>
      </c>
    </row>
    <row r="186" spans="1:12" s="31" customFormat="1" x14ac:dyDescent="0.25">
      <c r="A186" s="37">
        <v>73292070</v>
      </c>
      <c r="B186" s="35" t="s">
        <v>144</v>
      </c>
      <c r="C186" s="34" t="s">
        <v>6</v>
      </c>
      <c r="D186" s="33">
        <v>23846</v>
      </c>
      <c r="E186" s="35">
        <v>3.65</v>
      </c>
      <c r="F186" s="118">
        <v>87037.9</v>
      </c>
      <c r="G186" s="35">
        <v>0</v>
      </c>
      <c r="H186" s="118">
        <v>0</v>
      </c>
      <c r="I186" s="33">
        <v>1200</v>
      </c>
      <c r="J186" s="118">
        <v>4380</v>
      </c>
      <c r="K186" s="33">
        <v>22646</v>
      </c>
      <c r="L186" s="118">
        <v>82657.899999999994</v>
      </c>
    </row>
    <row r="187" spans="1:12" s="31" customFormat="1" x14ac:dyDescent="0.25">
      <c r="A187" s="37">
        <v>73590308</v>
      </c>
      <c r="B187" s="35" t="s">
        <v>188</v>
      </c>
      <c r="C187" s="34" t="s">
        <v>4</v>
      </c>
      <c r="D187" s="33">
        <v>72338</v>
      </c>
      <c r="E187" s="35">
        <v>43.95</v>
      </c>
      <c r="F187" s="118">
        <v>3179255.1</v>
      </c>
      <c r="G187" s="35">
        <v>10497</v>
      </c>
      <c r="H187" s="118">
        <v>461343.15</v>
      </c>
      <c r="I187" s="33">
        <v>13000</v>
      </c>
      <c r="J187" s="118">
        <v>571350</v>
      </c>
      <c r="K187" s="33">
        <v>69835</v>
      </c>
      <c r="L187" s="118">
        <v>3069248.25</v>
      </c>
    </row>
    <row r="188" spans="1:12" s="31" customFormat="1" x14ac:dyDescent="0.25">
      <c r="A188" s="37">
        <v>73690108</v>
      </c>
      <c r="B188" s="35" t="s">
        <v>163</v>
      </c>
      <c r="C188" s="34" t="s">
        <v>6</v>
      </c>
      <c r="D188" s="33">
        <v>33937</v>
      </c>
      <c r="E188" s="35">
        <v>21.4</v>
      </c>
      <c r="F188" s="118">
        <v>726251.79999999981</v>
      </c>
      <c r="G188" s="35">
        <v>0</v>
      </c>
      <c r="H188" s="118">
        <v>0</v>
      </c>
      <c r="I188" s="33">
        <v>2200</v>
      </c>
      <c r="J188" s="118">
        <v>47080</v>
      </c>
      <c r="K188" s="33">
        <v>31737</v>
      </c>
      <c r="L188" s="118">
        <v>679171.79999999981</v>
      </c>
    </row>
    <row r="189" spans="1:12" s="31" customFormat="1" x14ac:dyDescent="0.25">
      <c r="A189" s="37">
        <v>73690132</v>
      </c>
      <c r="B189" s="35" t="s">
        <v>33</v>
      </c>
      <c r="C189" s="34" t="s">
        <v>6</v>
      </c>
      <c r="D189" s="33">
        <v>8662</v>
      </c>
      <c r="E189" s="35">
        <v>8.49</v>
      </c>
      <c r="F189" s="118">
        <v>73540.38</v>
      </c>
      <c r="G189" s="35">
        <v>0</v>
      </c>
      <c r="H189" s="118">
        <v>0</v>
      </c>
      <c r="I189" s="33">
        <v>52</v>
      </c>
      <c r="J189" s="118">
        <v>441.48</v>
      </c>
      <c r="K189" s="33">
        <v>8610</v>
      </c>
      <c r="L189" s="118">
        <v>73098.900000000009</v>
      </c>
    </row>
    <row r="190" spans="1:12" s="31" customFormat="1" x14ac:dyDescent="0.25">
      <c r="A190" s="37">
        <v>73790100</v>
      </c>
      <c r="B190" s="35" t="s">
        <v>31</v>
      </c>
      <c r="C190" s="34" t="s">
        <v>16</v>
      </c>
      <c r="D190" s="33">
        <v>51</v>
      </c>
      <c r="E190" s="35">
        <v>4.16</v>
      </c>
      <c r="F190" s="118">
        <v>212.16</v>
      </c>
      <c r="G190" s="35">
        <v>0</v>
      </c>
      <c r="H190" s="118">
        <v>0</v>
      </c>
      <c r="I190" s="33">
        <v>51</v>
      </c>
      <c r="J190" s="118">
        <v>212.16</v>
      </c>
      <c r="K190" s="33">
        <v>0</v>
      </c>
      <c r="L190" s="118">
        <v>0</v>
      </c>
    </row>
    <row r="191" spans="1:12" s="31" customFormat="1" x14ac:dyDescent="0.25">
      <c r="A191" s="37">
        <v>73790205</v>
      </c>
      <c r="B191" s="35" t="s">
        <v>51</v>
      </c>
      <c r="C191" s="34" t="s">
        <v>16</v>
      </c>
      <c r="D191" s="33">
        <v>30896</v>
      </c>
      <c r="E191" s="35">
        <v>3.68</v>
      </c>
      <c r="F191" s="118">
        <v>113697.28</v>
      </c>
      <c r="G191" s="35">
        <v>0</v>
      </c>
      <c r="H191" s="118">
        <v>0</v>
      </c>
      <c r="I191" s="33">
        <v>0</v>
      </c>
      <c r="J191" s="118">
        <v>0</v>
      </c>
      <c r="K191" s="33">
        <v>30896</v>
      </c>
      <c r="L191" s="118">
        <v>113697.28</v>
      </c>
    </row>
    <row r="192" spans="1:12" s="31" customFormat="1" x14ac:dyDescent="0.25">
      <c r="A192" s="37">
        <v>73790301</v>
      </c>
      <c r="B192" s="35" t="s">
        <v>71</v>
      </c>
      <c r="C192" s="34" t="s">
        <v>16</v>
      </c>
      <c r="D192" s="33">
        <v>4656</v>
      </c>
      <c r="E192" s="35">
        <v>5.22</v>
      </c>
      <c r="F192" s="118">
        <v>24304.32</v>
      </c>
      <c r="G192" s="35">
        <v>0</v>
      </c>
      <c r="H192" s="118">
        <v>0</v>
      </c>
      <c r="I192" s="33">
        <v>0</v>
      </c>
      <c r="J192" s="118">
        <v>0</v>
      </c>
      <c r="K192" s="33">
        <v>4656</v>
      </c>
      <c r="L192" s="118">
        <v>24304.32</v>
      </c>
    </row>
    <row r="193" spans="1:12" s="31" customFormat="1" x14ac:dyDescent="0.25">
      <c r="A193" s="37">
        <v>73790406</v>
      </c>
      <c r="B193" s="35" t="s">
        <v>39</v>
      </c>
      <c r="C193" s="34" t="s">
        <v>16</v>
      </c>
      <c r="D193" s="33">
        <v>26399</v>
      </c>
      <c r="E193" s="35">
        <v>11.65</v>
      </c>
      <c r="F193" s="118">
        <v>307548.35000000003</v>
      </c>
      <c r="G193" s="35">
        <v>0</v>
      </c>
      <c r="H193" s="118">
        <v>0</v>
      </c>
      <c r="I193" s="33">
        <v>10</v>
      </c>
      <c r="J193" s="118">
        <v>116.5</v>
      </c>
      <c r="K193" s="33">
        <v>26389</v>
      </c>
      <c r="L193" s="118">
        <v>307431.85000000003</v>
      </c>
    </row>
    <row r="194" spans="1:12" s="31" customFormat="1" x14ac:dyDescent="0.25">
      <c r="A194" s="37">
        <v>73790502</v>
      </c>
      <c r="B194" s="35" t="s">
        <v>30</v>
      </c>
      <c r="C194" s="34" t="s">
        <v>16</v>
      </c>
      <c r="D194" s="33">
        <v>15898</v>
      </c>
      <c r="E194" s="35">
        <v>20.12</v>
      </c>
      <c r="F194" s="118">
        <v>319867.76000000007</v>
      </c>
      <c r="G194" s="35">
        <v>0</v>
      </c>
      <c r="H194" s="118">
        <v>0</v>
      </c>
      <c r="I194" s="33">
        <v>1291</v>
      </c>
      <c r="J194" s="118">
        <v>25974.920000000002</v>
      </c>
      <c r="K194" s="33">
        <v>14607</v>
      </c>
      <c r="L194" s="118">
        <v>293892.84000000008</v>
      </c>
    </row>
    <row r="195" spans="1:12" s="31" customFormat="1" x14ac:dyDescent="0.25">
      <c r="A195" s="37">
        <v>73790607</v>
      </c>
      <c r="B195" s="35" t="s">
        <v>52</v>
      </c>
      <c r="C195" s="34" t="s">
        <v>16</v>
      </c>
      <c r="D195" s="33">
        <v>208</v>
      </c>
      <c r="E195" s="35">
        <v>72.52</v>
      </c>
      <c r="F195" s="118">
        <v>15084.16</v>
      </c>
      <c r="G195" s="35">
        <v>0</v>
      </c>
      <c r="H195" s="118">
        <v>0</v>
      </c>
      <c r="I195" s="33">
        <v>1</v>
      </c>
      <c r="J195" s="118">
        <v>72.52</v>
      </c>
      <c r="K195" s="33">
        <v>207</v>
      </c>
      <c r="L195" s="118">
        <v>15011.64</v>
      </c>
    </row>
    <row r="196" spans="1:12" s="31" customFormat="1" x14ac:dyDescent="0.25">
      <c r="A196" s="37">
        <v>74190102</v>
      </c>
      <c r="B196" s="35" t="s">
        <v>108</v>
      </c>
      <c r="C196" s="34" t="s">
        <v>6</v>
      </c>
      <c r="D196" s="33">
        <v>87540</v>
      </c>
      <c r="E196" s="35">
        <v>3.56</v>
      </c>
      <c r="F196" s="118">
        <v>311642.40000000002</v>
      </c>
      <c r="G196" s="35">
        <v>0</v>
      </c>
      <c r="H196" s="118">
        <v>0</v>
      </c>
      <c r="I196" s="33">
        <v>8904</v>
      </c>
      <c r="J196" s="118">
        <v>31698.240000000002</v>
      </c>
      <c r="K196" s="33">
        <v>78636</v>
      </c>
      <c r="L196" s="118">
        <v>279944.16000000003</v>
      </c>
    </row>
    <row r="197" spans="1:12" s="31" customFormat="1" x14ac:dyDescent="0.25">
      <c r="A197" s="37">
        <v>74192071</v>
      </c>
      <c r="B197" s="35" t="s">
        <v>77</v>
      </c>
      <c r="C197" s="34" t="s">
        <v>6</v>
      </c>
      <c r="D197" s="33">
        <v>32652</v>
      </c>
      <c r="E197" s="35">
        <v>3.6</v>
      </c>
      <c r="F197" s="118">
        <v>117547.20000000001</v>
      </c>
      <c r="G197" s="35">
        <v>0</v>
      </c>
      <c r="H197" s="118">
        <v>0</v>
      </c>
      <c r="I197" s="33">
        <v>3400</v>
      </c>
      <c r="J197" s="118">
        <v>12240</v>
      </c>
      <c r="K197" s="33">
        <v>29252</v>
      </c>
      <c r="L197" s="118">
        <v>105307.20000000001</v>
      </c>
    </row>
    <row r="198" spans="1:12" s="31" customFormat="1" x14ac:dyDescent="0.25">
      <c r="A198" s="37">
        <v>74390107</v>
      </c>
      <c r="B198" s="35" t="s">
        <v>28</v>
      </c>
      <c r="C198" s="34" t="s">
        <v>6</v>
      </c>
      <c r="D198" s="33">
        <v>13979</v>
      </c>
      <c r="E198" s="35">
        <v>2.6</v>
      </c>
      <c r="F198" s="118">
        <v>36345.4</v>
      </c>
      <c r="G198" s="35">
        <v>0</v>
      </c>
      <c r="H198" s="118">
        <v>0</v>
      </c>
      <c r="I198" s="33">
        <v>650</v>
      </c>
      <c r="J198" s="118">
        <v>1690</v>
      </c>
      <c r="K198" s="33">
        <v>13329</v>
      </c>
      <c r="L198" s="118">
        <v>34655.4</v>
      </c>
    </row>
    <row r="199" spans="1:12" s="31" customFormat="1" x14ac:dyDescent="0.25">
      <c r="A199" s="37">
        <v>74390123</v>
      </c>
      <c r="B199" s="35" t="s">
        <v>26</v>
      </c>
      <c r="C199" s="34" t="s">
        <v>6</v>
      </c>
      <c r="D199" s="33">
        <v>24416</v>
      </c>
      <c r="E199" s="35">
        <v>8.36</v>
      </c>
      <c r="F199" s="118">
        <v>204117.75999999998</v>
      </c>
      <c r="G199" s="35">
        <v>0</v>
      </c>
      <c r="H199" s="118">
        <v>0</v>
      </c>
      <c r="I199" s="33">
        <v>450</v>
      </c>
      <c r="J199" s="118">
        <v>3761.9999999999995</v>
      </c>
      <c r="K199" s="33">
        <v>23966</v>
      </c>
      <c r="L199" s="118">
        <v>200355.75999999998</v>
      </c>
    </row>
    <row r="200" spans="1:12" s="31" customFormat="1" x14ac:dyDescent="0.25">
      <c r="A200" s="37">
        <v>74390228</v>
      </c>
      <c r="B200" s="35" t="s">
        <v>92</v>
      </c>
      <c r="C200" s="34" t="s">
        <v>6</v>
      </c>
      <c r="D200" s="33">
        <v>56765</v>
      </c>
      <c r="E200" s="35">
        <v>23.53</v>
      </c>
      <c r="F200" s="118">
        <v>1335680.45</v>
      </c>
      <c r="G200" s="35">
        <v>0</v>
      </c>
      <c r="H200" s="118">
        <v>0</v>
      </c>
      <c r="I200" s="33">
        <v>607</v>
      </c>
      <c r="J200" s="118">
        <v>14282.710000000001</v>
      </c>
      <c r="K200" s="33">
        <v>56158</v>
      </c>
      <c r="L200" s="118">
        <v>1321397.74</v>
      </c>
    </row>
    <row r="201" spans="1:12" s="31" customFormat="1" x14ac:dyDescent="0.25">
      <c r="A201" s="37">
        <v>74390308</v>
      </c>
      <c r="B201" s="35" t="s">
        <v>110</v>
      </c>
      <c r="C201" s="34" t="s">
        <v>6</v>
      </c>
      <c r="D201" s="33">
        <v>119306</v>
      </c>
      <c r="E201" s="35">
        <v>9.89</v>
      </c>
      <c r="F201" s="118">
        <v>1179936.3400000001</v>
      </c>
      <c r="G201" s="35">
        <v>0</v>
      </c>
      <c r="H201" s="118">
        <v>0</v>
      </c>
      <c r="I201" s="33">
        <v>1800</v>
      </c>
      <c r="J201" s="118">
        <v>17802</v>
      </c>
      <c r="K201" s="33">
        <v>117506</v>
      </c>
      <c r="L201" s="118">
        <v>1162134.3400000001</v>
      </c>
    </row>
    <row r="202" spans="1:12" s="31" customFormat="1" x14ac:dyDescent="0.25">
      <c r="A202" s="37">
        <v>74390404</v>
      </c>
      <c r="B202" s="35" t="s">
        <v>109</v>
      </c>
      <c r="C202" s="34" t="s">
        <v>6</v>
      </c>
      <c r="D202" s="33">
        <v>67547</v>
      </c>
      <c r="E202" s="35">
        <v>4.38</v>
      </c>
      <c r="F202" s="118">
        <v>295855.86000000004</v>
      </c>
      <c r="G202" s="35">
        <v>0</v>
      </c>
      <c r="H202" s="118">
        <v>0</v>
      </c>
      <c r="I202" s="33">
        <v>12161</v>
      </c>
      <c r="J202" s="118">
        <v>53265.18</v>
      </c>
      <c r="K202" s="33">
        <v>55386</v>
      </c>
      <c r="L202" s="118">
        <v>242590.68000000005</v>
      </c>
    </row>
    <row r="203" spans="1:12" s="31" customFormat="1" x14ac:dyDescent="0.25">
      <c r="A203" s="37">
        <v>74391070</v>
      </c>
      <c r="B203" s="35" t="s">
        <v>17</v>
      </c>
      <c r="C203" s="34" t="s">
        <v>6</v>
      </c>
      <c r="D203" s="33">
        <v>5083</v>
      </c>
      <c r="E203" s="35">
        <v>3.54</v>
      </c>
      <c r="F203" s="118">
        <v>17993.82</v>
      </c>
      <c r="G203" s="35">
        <v>0</v>
      </c>
      <c r="H203" s="118">
        <v>0</v>
      </c>
      <c r="I203" s="33">
        <v>1500</v>
      </c>
      <c r="J203" s="118">
        <v>5310</v>
      </c>
      <c r="K203" s="33">
        <v>3583</v>
      </c>
      <c r="L203" s="118">
        <v>12683.82</v>
      </c>
    </row>
    <row r="204" spans="1:12" s="31" customFormat="1" x14ac:dyDescent="0.25">
      <c r="A204" s="37">
        <v>74393076</v>
      </c>
      <c r="B204" s="35" t="s">
        <v>190</v>
      </c>
      <c r="C204" s="34" t="s">
        <v>6</v>
      </c>
      <c r="D204" s="33">
        <v>1545</v>
      </c>
      <c r="E204" s="35">
        <v>4.72</v>
      </c>
      <c r="F204" s="118">
        <v>7292.3999999999942</v>
      </c>
      <c r="G204" s="35">
        <v>0</v>
      </c>
      <c r="H204" s="118">
        <v>0</v>
      </c>
      <c r="I204" s="33">
        <v>200</v>
      </c>
      <c r="J204" s="118">
        <v>944</v>
      </c>
      <c r="K204" s="33">
        <v>1345</v>
      </c>
      <c r="L204" s="118">
        <v>6348.3999999999942</v>
      </c>
    </row>
    <row r="205" spans="1:12" s="31" customFormat="1" x14ac:dyDescent="0.25">
      <c r="A205" s="37">
        <v>74590406</v>
      </c>
      <c r="B205" s="35" t="s">
        <v>164</v>
      </c>
      <c r="C205" s="34" t="s">
        <v>6</v>
      </c>
      <c r="D205" s="33">
        <v>47610</v>
      </c>
      <c r="E205" s="35">
        <v>4.59</v>
      </c>
      <c r="F205" s="118">
        <v>218529.90000000005</v>
      </c>
      <c r="G205" s="35">
        <v>0</v>
      </c>
      <c r="H205" s="118">
        <v>0</v>
      </c>
      <c r="I205" s="33">
        <v>10354</v>
      </c>
      <c r="J205" s="118">
        <v>47524.86</v>
      </c>
      <c r="K205" s="33">
        <v>37256</v>
      </c>
      <c r="L205" s="118">
        <v>171005.04000000004</v>
      </c>
    </row>
    <row r="206" spans="1:12" s="31" customFormat="1" x14ac:dyDescent="0.25">
      <c r="A206" s="37">
        <v>75490101</v>
      </c>
      <c r="B206" s="35" t="s">
        <v>113</v>
      </c>
      <c r="C206" s="34" t="s">
        <v>4</v>
      </c>
      <c r="D206" s="33">
        <v>49915</v>
      </c>
      <c r="E206" s="35">
        <v>4.55</v>
      </c>
      <c r="F206" s="118">
        <v>227113.24999999991</v>
      </c>
      <c r="G206" s="35">
        <v>0</v>
      </c>
      <c r="H206" s="118">
        <v>0</v>
      </c>
      <c r="I206" s="33">
        <v>25215</v>
      </c>
      <c r="J206" s="118">
        <v>114728.25</v>
      </c>
      <c r="K206" s="33">
        <v>24700</v>
      </c>
      <c r="L206" s="118">
        <v>112384.99999999991</v>
      </c>
    </row>
    <row r="207" spans="1:12" s="31" customFormat="1" x14ac:dyDescent="0.25">
      <c r="A207" s="37">
        <v>75491073</v>
      </c>
      <c r="B207" s="35" t="s">
        <v>41</v>
      </c>
      <c r="C207" s="34" t="s">
        <v>4</v>
      </c>
      <c r="D207" s="33">
        <v>13140</v>
      </c>
      <c r="E207" s="35">
        <v>4.55</v>
      </c>
      <c r="F207" s="118">
        <v>59786.999999999985</v>
      </c>
      <c r="G207" s="35">
        <v>0</v>
      </c>
      <c r="H207" s="118">
        <v>0</v>
      </c>
      <c r="I207" s="33">
        <v>700</v>
      </c>
      <c r="J207" s="118">
        <v>3185</v>
      </c>
      <c r="K207" s="33">
        <v>12440</v>
      </c>
      <c r="L207" s="118">
        <v>56601.999999999985</v>
      </c>
    </row>
    <row r="208" spans="1:12" s="31" customFormat="1" x14ac:dyDescent="0.25">
      <c r="A208" s="37">
        <v>75590102</v>
      </c>
      <c r="B208" s="35" t="s">
        <v>111</v>
      </c>
      <c r="C208" s="34" t="s">
        <v>4</v>
      </c>
      <c r="D208" s="33">
        <v>45909</v>
      </c>
      <c r="E208" s="35">
        <v>4.91</v>
      </c>
      <c r="F208" s="118">
        <v>225413.19000000003</v>
      </c>
      <c r="G208" s="35">
        <v>0</v>
      </c>
      <c r="H208" s="118">
        <v>0</v>
      </c>
      <c r="I208" s="33">
        <v>12600</v>
      </c>
      <c r="J208" s="118">
        <v>61866</v>
      </c>
      <c r="K208" s="33">
        <v>33309</v>
      </c>
      <c r="L208" s="118">
        <v>163547.19000000003</v>
      </c>
    </row>
    <row r="209" spans="1:12" s="31" customFormat="1" x14ac:dyDescent="0.25">
      <c r="A209" s="37">
        <v>75591074</v>
      </c>
      <c r="B209" s="35" t="s">
        <v>32</v>
      </c>
      <c r="C209" s="34" t="s">
        <v>4</v>
      </c>
      <c r="D209" s="33">
        <v>450</v>
      </c>
      <c r="E209" s="35">
        <v>4.91</v>
      </c>
      <c r="F209" s="118">
        <v>2209.5</v>
      </c>
      <c r="G209" s="35">
        <v>0</v>
      </c>
      <c r="H209" s="118">
        <v>0</v>
      </c>
      <c r="I209" s="33">
        <v>450</v>
      </c>
      <c r="J209" s="118">
        <v>2209.5</v>
      </c>
      <c r="K209" s="33">
        <v>0</v>
      </c>
      <c r="L209" s="118">
        <v>0</v>
      </c>
    </row>
    <row r="210" spans="1:12" s="31" customFormat="1" x14ac:dyDescent="0.25">
      <c r="A210" s="37">
        <v>75690103</v>
      </c>
      <c r="B210" s="35" t="s">
        <v>116</v>
      </c>
      <c r="C210" s="34" t="s">
        <v>4</v>
      </c>
      <c r="D210" s="33">
        <v>9370</v>
      </c>
      <c r="E210" s="35">
        <v>2.92</v>
      </c>
      <c r="F210" s="118">
        <v>27360.400000000001</v>
      </c>
      <c r="G210" s="35">
        <v>0</v>
      </c>
      <c r="H210" s="118">
        <v>0</v>
      </c>
      <c r="I210" s="33">
        <v>3300</v>
      </c>
      <c r="J210" s="118">
        <v>9636</v>
      </c>
      <c r="K210" s="33">
        <v>6070</v>
      </c>
      <c r="L210" s="118">
        <v>17724.400000000001</v>
      </c>
    </row>
    <row r="211" spans="1:12" s="31" customFormat="1" x14ac:dyDescent="0.25">
      <c r="A211" s="37">
        <v>75691075</v>
      </c>
      <c r="B211" s="35" t="s">
        <v>40</v>
      </c>
      <c r="C211" s="34" t="s">
        <v>4</v>
      </c>
      <c r="D211" s="33">
        <v>1750</v>
      </c>
      <c r="E211" s="35">
        <v>2.92</v>
      </c>
      <c r="F211" s="118">
        <v>5110</v>
      </c>
      <c r="G211" s="35">
        <v>0</v>
      </c>
      <c r="H211" s="118">
        <v>0</v>
      </c>
      <c r="I211" s="33">
        <v>0</v>
      </c>
      <c r="J211" s="118">
        <v>0</v>
      </c>
      <c r="K211" s="33">
        <v>1750</v>
      </c>
      <c r="L211" s="118">
        <v>5110</v>
      </c>
    </row>
    <row r="212" spans="1:12" s="31" customFormat="1" x14ac:dyDescent="0.25">
      <c r="A212" s="37">
        <v>76590104</v>
      </c>
      <c r="B212" s="35" t="s">
        <v>124</v>
      </c>
      <c r="C212" s="34" t="s">
        <v>6</v>
      </c>
      <c r="D212" s="33">
        <v>446184</v>
      </c>
      <c r="E212" s="35">
        <v>5.78</v>
      </c>
      <c r="F212" s="118">
        <v>2578943.52</v>
      </c>
      <c r="G212" s="35">
        <v>50837</v>
      </c>
      <c r="H212" s="118">
        <v>293837.86</v>
      </c>
      <c r="I212" s="33">
        <v>56723</v>
      </c>
      <c r="J212" s="118">
        <v>327858.94</v>
      </c>
      <c r="K212" s="33">
        <v>440298</v>
      </c>
      <c r="L212" s="118">
        <v>2544922.44</v>
      </c>
    </row>
    <row r="213" spans="1:12" s="31" customFormat="1" x14ac:dyDescent="0.25">
      <c r="A213" s="37">
        <v>77091073</v>
      </c>
      <c r="B213" s="35" t="s">
        <v>145</v>
      </c>
      <c r="C213" s="34" t="s">
        <v>6</v>
      </c>
      <c r="D213" s="33">
        <v>60179</v>
      </c>
      <c r="E213" s="35">
        <v>2.57</v>
      </c>
      <c r="F213" s="118">
        <v>154660.02999999997</v>
      </c>
      <c r="G213" s="35">
        <v>0</v>
      </c>
      <c r="H213" s="118">
        <v>0</v>
      </c>
      <c r="I213" s="33">
        <v>0</v>
      </c>
      <c r="J213" s="118">
        <v>0</v>
      </c>
      <c r="K213" s="33">
        <v>60179</v>
      </c>
      <c r="L213" s="118">
        <v>154660.02999999997</v>
      </c>
    </row>
    <row r="214" spans="1:12" s="31" customFormat="1" x14ac:dyDescent="0.25">
      <c r="A214" s="37">
        <v>78090103</v>
      </c>
      <c r="B214" s="35" t="s">
        <v>20</v>
      </c>
      <c r="C214" s="34" t="s">
        <v>6</v>
      </c>
      <c r="D214" s="33">
        <v>263718</v>
      </c>
      <c r="E214" s="35">
        <v>6.65</v>
      </c>
      <c r="F214" s="118">
        <v>1753724.7000000002</v>
      </c>
      <c r="G214" s="35">
        <v>0</v>
      </c>
      <c r="H214" s="118">
        <v>0</v>
      </c>
      <c r="I214" s="33">
        <v>58435</v>
      </c>
      <c r="J214" s="118">
        <v>388592.75</v>
      </c>
      <c r="K214" s="33">
        <v>205283</v>
      </c>
      <c r="L214" s="118">
        <v>1365131.9500000002</v>
      </c>
    </row>
    <row r="215" spans="1:12" s="31" customFormat="1" x14ac:dyDescent="0.25">
      <c r="A215" s="37">
        <v>78091018</v>
      </c>
      <c r="B215" s="35" t="s">
        <v>191</v>
      </c>
      <c r="C215" s="34" t="s">
        <v>6</v>
      </c>
      <c r="D215" s="33">
        <v>12113</v>
      </c>
      <c r="E215" s="35">
        <v>3.62</v>
      </c>
      <c r="F215" s="118">
        <v>43849.06</v>
      </c>
      <c r="G215" s="35">
        <v>0</v>
      </c>
      <c r="H215" s="118">
        <v>0</v>
      </c>
      <c r="I215" s="33">
        <v>0</v>
      </c>
      <c r="J215" s="118">
        <v>0</v>
      </c>
      <c r="K215" s="33">
        <v>12113</v>
      </c>
      <c r="L215" s="118">
        <v>43849.06</v>
      </c>
    </row>
    <row r="216" spans="1:12" s="31" customFormat="1" x14ac:dyDescent="0.25">
      <c r="A216" s="37">
        <v>78091075</v>
      </c>
      <c r="B216" s="35" t="s">
        <v>118</v>
      </c>
      <c r="C216" s="34" t="s">
        <v>6</v>
      </c>
      <c r="D216" s="33">
        <v>17064</v>
      </c>
      <c r="E216" s="35">
        <v>2.99</v>
      </c>
      <c r="F216" s="118">
        <v>51021.36</v>
      </c>
      <c r="G216" s="35">
        <v>0</v>
      </c>
      <c r="H216" s="118">
        <v>0</v>
      </c>
      <c r="I216" s="33">
        <v>3600</v>
      </c>
      <c r="J216" s="118">
        <v>10764</v>
      </c>
      <c r="K216" s="33">
        <v>13464</v>
      </c>
      <c r="L216" s="118">
        <v>40257.360000000001</v>
      </c>
    </row>
    <row r="217" spans="1:12" s="31" customFormat="1" x14ac:dyDescent="0.25">
      <c r="A217" s="37">
        <v>78091163</v>
      </c>
      <c r="B217" s="35" t="s">
        <v>192</v>
      </c>
      <c r="C217" s="34" t="s">
        <v>6</v>
      </c>
      <c r="D217" s="33">
        <v>12263</v>
      </c>
      <c r="E217" s="35">
        <v>3.61</v>
      </c>
      <c r="F217" s="118">
        <v>44269.43</v>
      </c>
      <c r="G217" s="35">
        <v>0</v>
      </c>
      <c r="H217" s="118">
        <v>0</v>
      </c>
      <c r="I217" s="33">
        <v>0</v>
      </c>
      <c r="J217" s="118">
        <v>0</v>
      </c>
      <c r="K217" s="33">
        <v>12263</v>
      </c>
      <c r="L217" s="118">
        <v>44269.43</v>
      </c>
    </row>
    <row r="218" spans="1:12" s="31" customFormat="1" x14ac:dyDescent="0.25">
      <c r="A218" s="37">
        <v>78590108</v>
      </c>
      <c r="B218" s="35" t="s">
        <v>137</v>
      </c>
      <c r="C218" s="34" t="s">
        <v>6</v>
      </c>
      <c r="D218" s="33">
        <v>130177</v>
      </c>
      <c r="E218" s="35">
        <v>3.92</v>
      </c>
      <c r="F218" s="118">
        <v>510293.83999999973</v>
      </c>
      <c r="G218" s="35">
        <v>0</v>
      </c>
      <c r="H218" s="118">
        <v>0</v>
      </c>
      <c r="I218" s="33">
        <v>30958</v>
      </c>
      <c r="J218" s="118">
        <v>121355.36</v>
      </c>
      <c r="K218" s="33">
        <v>99219</v>
      </c>
      <c r="L218" s="118">
        <v>388938.47999999975</v>
      </c>
    </row>
    <row r="219" spans="1:12" s="31" customFormat="1" x14ac:dyDescent="0.25">
      <c r="A219" s="37">
        <v>78591030</v>
      </c>
      <c r="B219" s="35" t="s">
        <v>240</v>
      </c>
      <c r="C219" s="34" t="s">
        <v>6</v>
      </c>
      <c r="D219" s="33">
        <v>11476</v>
      </c>
      <c r="E219" s="35">
        <v>4.01</v>
      </c>
      <c r="F219" s="118">
        <v>46018.759999999995</v>
      </c>
      <c r="G219" s="35">
        <v>0</v>
      </c>
      <c r="H219" s="118">
        <v>0</v>
      </c>
      <c r="I219" s="33">
        <v>0</v>
      </c>
      <c r="J219" s="118">
        <v>0</v>
      </c>
      <c r="K219" s="33">
        <v>11476</v>
      </c>
      <c r="L219" s="118">
        <v>46018.759999999995</v>
      </c>
    </row>
    <row r="220" spans="1:12" s="31" customFormat="1" x14ac:dyDescent="0.25">
      <c r="A220" s="37">
        <v>78591071</v>
      </c>
      <c r="B220" s="35" t="s">
        <v>189</v>
      </c>
      <c r="C220" s="34" t="s">
        <v>6</v>
      </c>
      <c r="D220" s="33">
        <v>0</v>
      </c>
      <c r="E220" s="35">
        <v>3.89</v>
      </c>
      <c r="F220" s="118">
        <v>0</v>
      </c>
      <c r="G220" s="35">
        <v>0</v>
      </c>
      <c r="H220" s="118">
        <v>0</v>
      </c>
      <c r="I220" s="33">
        <v>0</v>
      </c>
      <c r="J220" s="118">
        <v>0</v>
      </c>
      <c r="K220" s="33">
        <v>0</v>
      </c>
      <c r="L220" s="118">
        <v>0</v>
      </c>
    </row>
    <row r="221" spans="1:12" s="31" customFormat="1" x14ac:dyDescent="0.25">
      <c r="A221" s="37">
        <v>82090205</v>
      </c>
      <c r="B221" s="35" t="s">
        <v>94</v>
      </c>
      <c r="C221" s="34" t="s">
        <v>6</v>
      </c>
      <c r="D221" s="33">
        <v>59596</v>
      </c>
      <c r="E221" s="35">
        <v>5.0599999999999996</v>
      </c>
      <c r="F221" s="118">
        <v>301555.75999999995</v>
      </c>
      <c r="G221" s="35">
        <v>19515</v>
      </c>
      <c r="H221" s="118">
        <v>98745.9</v>
      </c>
      <c r="I221" s="33">
        <v>40000</v>
      </c>
      <c r="J221" s="118">
        <v>202399.99999999997</v>
      </c>
      <c r="K221" s="33">
        <v>39111</v>
      </c>
      <c r="L221" s="118">
        <v>197901.65999999995</v>
      </c>
    </row>
    <row r="222" spans="1:12" s="31" customFormat="1" x14ac:dyDescent="0.25">
      <c r="A222" s="37">
        <v>83590404</v>
      </c>
      <c r="B222" s="35" t="s">
        <v>136</v>
      </c>
      <c r="C222" s="34" t="s">
        <v>6</v>
      </c>
      <c r="D222" s="33">
        <v>75440</v>
      </c>
      <c r="E222" s="35">
        <v>5.09</v>
      </c>
      <c r="F222" s="118">
        <v>383989.6</v>
      </c>
      <c r="G222" s="35">
        <v>0</v>
      </c>
      <c r="H222" s="118">
        <v>0</v>
      </c>
      <c r="I222" s="33">
        <v>14600</v>
      </c>
      <c r="J222" s="118">
        <v>74314</v>
      </c>
      <c r="K222" s="33">
        <v>60840</v>
      </c>
      <c r="L222" s="118">
        <v>309675.59999999998</v>
      </c>
    </row>
    <row r="223" spans="1:12" s="31" customFormat="1" x14ac:dyDescent="0.25">
      <c r="A223" s="37">
        <v>84090104</v>
      </c>
      <c r="B223" s="35" t="s">
        <v>122</v>
      </c>
      <c r="C223" s="34" t="s">
        <v>6</v>
      </c>
      <c r="D223" s="33">
        <v>282170</v>
      </c>
      <c r="E223" s="35">
        <v>8.81</v>
      </c>
      <c r="F223" s="118">
        <v>2485917.7000000007</v>
      </c>
      <c r="G223" s="35">
        <v>0</v>
      </c>
      <c r="H223" s="118">
        <v>0</v>
      </c>
      <c r="I223" s="33">
        <v>113393</v>
      </c>
      <c r="J223" s="118">
        <v>998992.33000000007</v>
      </c>
      <c r="K223" s="33">
        <v>168777</v>
      </c>
      <c r="L223" s="118">
        <v>1486925.3700000006</v>
      </c>
    </row>
    <row r="224" spans="1:12" s="31" customFormat="1" x14ac:dyDescent="0.25">
      <c r="A224" s="37">
        <v>84091076</v>
      </c>
      <c r="B224" s="35" t="s">
        <v>184</v>
      </c>
      <c r="C224" s="34" t="s">
        <v>6</v>
      </c>
      <c r="D224" s="33">
        <v>16653</v>
      </c>
      <c r="E224" s="35">
        <v>2.6</v>
      </c>
      <c r="F224" s="118">
        <v>43297.8</v>
      </c>
      <c r="G224" s="35">
        <v>0</v>
      </c>
      <c r="H224" s="118">
        <v>0</v>
      </c>
      <c r="I224" s="33">
        <v>1700</v>
      </c>
      <c r="J224" s="118">
        <v>4420</v>
      </c>
      <c r="K224" s="33">
        <v>14953</v>
      </c>
      <c r="L224" s="118">
        <v>38877.800000000003</v>
      </c>
    </row>
    <row r="225" spans="1:12" s="31" customFormat="1" x14ac:dyDescent="0.25">
      <c r="A225" s="37">
        <v>84091084</v>
      </c>
      <c r="B225" s="35" t="s">
        <v>213</v>
      </c>
      <c r="C225" s="34" t="s">
        <v>6</v>
      </c>
      <c r="D225" s="33">
        <v>0</v>
      </c>
      <c r="E225" s="35">
        <v>2.77</v>
      </c>
      <c r="F225" s="118">
        <v>0</v>
      </c>
      <c r="G225" s="35">
        <v>0</v>
      </c>
      <c r="H225" s="118">
        <v>0</v>
      </c>
      <c r="I225" s="33">
        <v>0</v>
      </c>
      <c r="J225" s="118">
        <v>0</v>
      </c>
      <c r="K225" s="33">
        <v>0</v>
      </c>
      <c r="L225" s="118">
        <v>0</v>
      </c>
    </row>
    <row r="226" spans="1:12" s="31" customFormat="1" x14ac:dyDescent="0.25">
      <c r="A226" s="37">
        <v>84091211</v>
      </c>
      <c r="B226" s="35" t="s">
        <v>138</v>
      </c>
      <c r="C226" s="34" t="s">
        <v>6</v>
      </c>
      <c r="D226" s="33">
        <v>0</v>
      </c>
      <c r="E226" s="35">
        <v>2.77</v>
      </c>
      <c r="F226" s="118">
        <v>0</v>
      </c>
      <c r="G226" s="35">
        <v>0</v>
      </c>
      <c r="H226" s="118">
        <v>0</v>
      </c>
      <c r="I226" s="33">
        <v>0</v>
      </c>
      <c r="J226" s="118">
        <v>0</v>
      </c>
      <c r="K226" s="33">
        <v>0</v>
      </c>
      <c r="L226" s="118">
        <v>0</v>
      </c>
    </row>
    <row r="227" spans="1:12" s="31" customFormat="1" x14ac:dyDescent="0.25">
      <c r="A227" s="37">
        <v>86690105</v>
      </c>
      <c r="B227" s="35" t="s">
        <v>50</v>
      </c>
      <c r="C227" s="34" t="s">
        <v>6</v>
      </c>
      <c r="D227" s="33">
        <v>34393</v>
      </c>
      <c r="E227" s="35">
        <v>4.4000000000000004</v>
      </c>
      <c r="F227" s="118">
        <v>151329.20000000001</v>
      </c>
      <c r="G227" s="35">
        <v>0</v>
      </c>
      <c r="H227" s="118">
        <v>0</v>
      </c>
      <c r="I227" s="33">
        <v>850</v>
      </c>
      <c r="J227" s="118">
        <v>3740.0000000000005</v>
      </c>
      <c r="K227" s="33">
        <v>33543</v>
      </c>
      <c r="L227" s="118">
        <v>147589.20000000001</v>
      </c>
    </row>
    <row r="228" spans="1:12" s="31" customFormat="1" x14ac:dyDescent="0.25">
      <c r="A228" s="37">
        <v>88190120</v>
      </c>
      <c r="B228" s="35" t="s">
        <v>101</v>
      </c>
      <c r="C228" s="34" t="s">
        <v>6</v>
      </c>
      <c r="D228" s="33">
        <v>120601</v>
      </c>
      <c r="E228" s="35">
        <v>4.62</v>
      </c>
      <c r="F228" s="118">
        <v>557176.62</v>
      </c>
      <c r="G228" s="35">
        <v>18481</v>
      </c>
      <c r="H228" s="118">
        <v>85382.22</v>
      </c>
      <c r="I228" s="33">
        <v>6000</v>
      </c>
      <c r="J228" s="118">
        <v>27720</v>
      </c>
      <c r="K228" s="33">
        <v>133082</v>
      </c>
      <c r="L228" s="118">
        <v>614838.84</v>
      </c>
    </row>
    <row r="229" spans="1:12" s="31" customFormat="1" x14ac:dyDescent="0.25">
      <c r="A229" s="37">
        <v>88190137</v>
      </c>
      <c r="B229" s="35" t="s">
        <v>155</v>
      </c>
      <c r="C229" s="34" t="s">
        <v>6</v>
      </c>
      <c r="D229" s="33">
        <v>26107</v>
      </c>
      <c r="E229" s="35">
        <v>8.39</v>
      </c>
      <c r="F229" s="118">
        <v>219037.7300000001</v>
      </c>
      <c r="G229" s="35">
        <v>45708</v>
      </c>
      <c r="H229" s="118">
        <v>383490.12000000005</v>
      </c>
      <c r="I229" s="33">
        <v>6103</v>
      </c>
      <c r="J229" s="118">
        <v>51204.170000000006</v>
      </c>
      <c r="K229" s="33">
        <v>65712</v>
      </c>
      <c r="L229" s="118">
        <v>551323.68000000005</v>
      </c>
    </row>
    <row r="230" spans="1:12" s="31" customFormat="1" x14ac:dyDescent="0.25">
      <c r="A230" s="37">
        <v>88290105</v>
      </c>
      <c r="B230" s="35" t="s">
        <v>115</v>
      </c>
      <c r="C230" s="34" t="s">
        <v>6</v>
      </c>
      <c r="D230" s="33">
        <v>67380</v>
      </c>
      <c r="E230" s="35">
        <v>2.39</v>
      </c>
      <c r="F230" s="118">
        <v>161038.20000000001</v>
      </c>
      <c r="G230" s="35">
        <v>0</v>
      </c>
      <c r="H230" s="118">
        <v>0</v>
      </c>
      <c r="I230" s="33">
        <v>2650</v>
      </c>
      <c r="J230" s="118">
        <v>6333.5</v>
      </c>
      <c r="K230" s="33">
        <v>64730</v>
      </c>
      <c r="L230" s="118">
        <v>154704.70000000001</v>
      </c>
    </row>
    <row r="231" spans="1:12" s="31" customFormat="1" x14ac:dyDescent="0.25">
      <c r="A231" s="37">
        <v>88291036</v>
      </c>
      <c r="B231" s="35" t="s">
        <v>181</v>
      </c>
      <c r="C231" s="34" t="s">
        <v>6</v>
      </c>
      <c r="D231" s="33">
        <v>0</v>
      </c>
      <c r="E231" s="35">
        <v>2.5</v>
      </c>
      <c r="F231" s="118">
        <v>0</v>
      </c>
      <c r="G231" s="35">
        <v>0</v>
      </c>
      <c r="H231" s="118">
        <v>0</v>
      </c>
      <c r="I231" s="33">
        <v>0</v>
      </c>
      <c r="J231" s="118">
        <v>0</v>
      </c>
      <c r="K231" s="33">
        <v>0</v>
      </c>
      <c r="L231" s="118">
        <v>0</v>
      </c>
    </row>
    <row r="232" spans="1:12" s="31" customFormat="1" x14ac:dyDescent="0.25">
      <c r="A232" s="37">
        <v>88390106</v>
      </c>
      <c r="B232" s="35" t="s">
        <v>114</v>
      </c>
      <c r="C232" s="34" t="s">
        <v>6</v>
      </c>
      <c r="D232" s="33">
        <v>20548</v>
      </c>
      <c r="E232" s="35">
        <v>2.4700000000000002</v>
      </c>
      <c r="F232" s="118">
        <v>50753.560000000012</v>
      </c>
      <c r="G232" s="35">
        <v>44788</v>
      </c>
      <c r="H232" s="118">
        <v>110626.36000000002</v>
      </c>
      <c r="I232" s="33">
        <v>2450</v>
      </c>
      <c r="J232" s="118">
        <v>6051.5000000000009</v>
      </c>
      <c r="K232" s="33">
        <v>62886</v>
      </c>
      <c r="L232" s="118">
        <v>155328.42000000004</v>
      </c>
    </row>
    <row r="233" spans="1:12" s="31" customFormat="1" x14ac:dyDescent="0.25">
      <c r="A233" s="37">
        <v>90090306</v>
      </c>
      <c r="B233" s="35" t="s">
        <v>93</v>
      </c>
      <c r="C233" s="34" t="s">
        <v>6</v>
      </c>
      <c r="D233" s="33">
        <v>227287</v>
      </c>
      <c r="E233" s="35">
        <v>2.36</v>
      </c>
      <c r="F233" s="118">
        <v>536397.31999999995</v>
      </c>
      <c r="G233" s="35">
        <v>0</v>
      </c>
      <c r="H233" s="118">
        <v>0</v>
      </c>
      <c r="I233" s="33">
        <v>31899</v>
      </c>
      <c r="J233" s="118">
        <v>75281.64</v>
      </c>
      <c r="K233" s="33">
        <v>195388</v>
      </c>
      <c r="L233" s="118">
        <v>461115.67999999993</v>
      </c>
    </row>
    <row r="234" spans="1:12" s="31" customFormat="1" x14ac:dyDescent="0.25">
      <c r="A234" s="37">
        <v>90091077</v>
      </c>
      <c r="B234" s="35" t="s">
        <v>182</v>
      </c>
      <c r="C234" s="34" t="s">
        <v>6</v>
      </c>
      <c r="D234" s="33">
        <v>37348</v>
      </c>
      <c r="E234" s="35">
        <v>2.31</v>
      </c>
      <c r="F234" s="118">
        <v>86273.88</v>
      </c>
      <c r="G234" s="35">
        <v>0</v>
      </c>
      <c r="H234" s="118">
        <v>0</v>
      </c>
      <c r="I234" s="33">
        <v>3800</v>
      </c>
      <c r="J234" s="118">
        <v>8778</v>
      </c>
      <c r="K234" s="33">
        <v>33548</v>
      </c>
      <c r="L234" s="118">
        <v>77495.88</v>
      </c>
    </row>
    <row r="235" spans="1:12" s="31" customFormat="1" x14ac:dyDescent="0.25">
      <c r="A235" s="37">
        <v>90890104</v>
      </c>
      <c r="B235" s="35" t="s">
        <v>84</v>
      </c>
      <c r="C235" s="34" t="s">
        <v>6</v>
      </c>
      <c r="D235" s="33">
        <v>91633</v>
      </c>
      <c r="E235" s="35">
        <v>2.87</v>
      </c>
      <c r="F235" s="118">
        <v>262986.71000000002</v>
      </c>
      <c r="G235" s="35">
        <v>0</v>
      </c>
      <c r="H235" s="118">
        <v>0</v>
      </c>
      <c r="I235" s="33">
        <v>7450</v>
      </c>
      <c r="J235" s="118">
        <v>21381.5</v>
      </c>
      <c r="K235" s="33">
        <v>84183</v>
      </c>
      <c r="L235" s="118">
        <v>241605.21000000002</v>
      </c>
    </row>
    <row r="236" spans="1:12" s="31" customFormat="1" x14ac:dyDescent="0.25">
      <c r="A236" s="37">
        <v>91890106</v>
      </c>
      <c r="B236" s="35" t="s">
        <v>156</v>
      </c>
      <c r="C236" s="34" t="s">
        <v>6</v>
      </c>
      <c r="D236" s="33">
        <v>3405</v>
      </c>
      <c r="E236" s="35">
        <v>1.98</v>
      </c>
      <c r="F236" s="118">
        <v>6741.8999999999796</v>
      </c>
      <c r="G236" s="35">
        <v>179273</v>
      </c>
      <c r="H236" s="118">
        <v>354960.54</v>
      </c>
      <c r="I236" s="33">
        <v>50000</v>
      </c>
      <c r="J236" s="118">
        <v>99000</v>
      </c>
      <c r="K236" s="33">
        <v>132678</v>
      </c>
      <c r="L236" s="118">
        <v>262702.43999999994</v>
      </c>
    </row>
    <row r="237" spans="1:12" s="31" customFormat="1" x14ac:dyDescent="0.25">
      <c r="A237" s="37">
        <v>91990107</v>
      </c>
      <c r="B237" s="35" t="s">
        <v>38</v>
      </c>
      <c r="C237" s="34" t="s">
        <v>6</v>
      </c>
      <c r="D237" s="33">
        <v>71737</v>
      </c>
      <c r="E237" s="35">
        <v>2.1800000000000002</v>
      </c>
      <c r="F237" s="118">
        <v>156386.66000000003</v>
      </c>
      <c r="G237" s="35">
        <v>71001</v>
      </c>
      <c r="H237" s="118">
        <v>154782.18000000002</v>
      </c>
      <c r="I237" s="33">
        <v>26860</v>
      </c>
      <c r="J237" s="118">
        <v>58554.8</v>
      </c>
      <c r="K237" s="33">
        <v>115878</v>
      </c>
      <c r="L237" s="118">
        <v>252614.0400000001</v>
      </c>
    </row>
    <row r="238" spans="1:12" s="31" customFormat="1" x14ac:dyDescent="0.25">
      <c r="A238" s="37">
        <v>93690108</v>
      </c>
      <c r="B238" s="35" t="s">
        <v>68</v>
      </c>
      <c r="C238" s="34" t="s">
        <v>6</v>
      </c>
      <c r="D238" s="33">
        <v>15984</v>
      </c>
      <c r="E238" s="35">
        <v>4.79</v>
      </c>
      <c r="F238" s="118">
        <v>76563.359999999986</v>
      </c>
      <c r="G238" s="35">
        <v>0</v>
      </c>
      <c r="H238" s="118">
        <v>0</v>
      </c>
      <c r="I238" s="33">
        <v>5850</v>
      </c>
      <c r="J238" s="118">
        <v>28021.5</v>
      </c>
      <c r="K238" s="33">
        <v>10134</v>
      </c>
      <c r="L238" s="118">
        <v>48541.859999999986</v>
      </c>
    </row>
    <row r="239" spans="1:12" s="31" customFormat="1" x14ac:dyDescent="0.25">
      <c r="A239" s="37">
        <v>93790100</v>
      </c>
      <c r="B239" s="35" t="s">
        <v>86</v>
      </c>
      <c r="C239" s="34" t="s">
        <v>6</v>
      </c>
      <c r="D239" s="33">
        <v>145901</v>
      </c>
      <c r="E239" s="35">
        <v>3.38</v>
      </c>
      <c r="F239" s="118">
        <v>493145.38</v>
      </c>
      <c r="G239" s="35">
        <v>0</v>
      </c>
      <c r="H239" s="118">
        <v>0</v>
      </c>
      <c r="I239" s="33">
        <v>45464</v>
      </c>
      <c r="J239" s="118">
        <v>153668.32</v>
      </c>
      <c r="K239" s="33">
        <v>100437</v>
      </c>
      <c r="L239" s="118">
        <v>339477.06</v>
      </c>
    </row>
    <row r="240" spans="1:12" s="31" customFormat="1" x14ac:dyDescent="0.25">
      <c r="A240" s="37">
        <v>93791072</v>
      </c>
      <c r="B240" s="35" t="s">
        <v>5</v>
      </c>
      <c r="C240" s="34" t="s">
        <v>6</v>
      </c>
      <c r="D240" s="33">
        <v>0</v>
      </c>
      <c r="E240" s="35">
        <v>3.38</v>
      </c>
      <c r="F240" s="118">
        <v>0</v>
      </c>
      <c r="G240" s="35">
        <v>0</v>
      </c>
      <c r="H240" s="118">
        <v>0</v>
      </c>
      <c r="I240" s="33">
        <v>0</v>
      </c>
      <c r="J240" s="118">
        <v>0</v>
      </c>
      <c r="K240" s="33">
        <v>0</v>
      </c>
      <c r="L240" s="118">
        <v>0</v>
      </c>
    </row>
    <row r="241" spans="1:12" s="31" customFormat="1" x14ac:dyDescent="0.25">
      <c r="A241" s="37">
        <v>93791441</v>
      </c>
      <c r="B241" s="35" t="s">
        <v>241</v>
      </c>
      <c r="C241" s="34" t="s">
        <v>6</v>
      </c>
      <c r="D241" s="33">
        <v>0</v>
      </c>
      <c r="E241" s="35">
        <v>2.0937135464631846</v>
      </c>
      <c r="F241" s="118">
        <v>0</v>
      </c>
      <c r="G241" s="35">
        <v>0</v>
      </c>
      <c r="H241" s="118">
        <v>0</v>
      </c>
      <c r="I241" s="33">
        <v>0</v>
      </c>
      <c r="J241" s="118">
        <v>0</v>
      </c>
      <c r="K241" s="33">
        <v>0</v>
      </c>
      <c r="L241" s="118">
        <v>0</v>
      </c>
    </row>
    <row r="242" spans="1:12" s="31" customFormat="1" x14ac:dyDescent="0.25">
      <c r="A242" s="37">
        <v>93890101</v>
      </c>
      <c r="B242" s="35" t="s">
        <v>243</v>
      </c>
      <c r="C242" s="34" t="s">
        <v>6</v>
      </c>
      <c r="D242" s="33">
        <v>32405</v>
      </c>
      <c r="E242" s="35">
        <v>3.18</v>
      </c>
      <c r="F242" s="118">
        <v>103047.90000000001</v>
      </c>
      <c r="G242" s="35">
        <v>0</v>
      </c>
      <c r="H242" s="118">
        <v>0</v>
      </c>
      <c r="I242" s="33">
        <v>5607</v>
      </c>
      <c r="J242" s="118">
        <v>17830.260000000002</v>
      </c>
      <c r="K242" s="33">
        <v>26798</v>
      </c>
      <c r="L242" s="118">
        <v>85217.640000000014</v>
      </c>
    </row>
    <row r="243" spans="1:12" s="31" customFormat="1" x14ac:dyDescent="0.25">
      <c r="A243" s="37">
        <v>93990127</v>
      </c>
      <c r="B243" s="35" t="s">
        <v>179</v>
      </c>
      <c r="C243" s="34" t="s">
        <v>4</v>
      </c>
      <c r="D243" s="33">
        <v>92558</v>
      </c>
      <c r="E243" s="35">
        <v>2.41</v>
      </c>
      <c r="F243" s="118">
        <v>223064.78000000006</v>
      </c>
      <c r="G243" s="35">
        <v>0</v>
      </c>
      <c r="H243" s="118">
        <v>0</v>
      </c>
      <c r="I243" s="33">
        <v>30736</v>
      </c>
      <c r="J243" s="118">
        <v>74073.760000000009</v>
      </c>
      <c r="K243" s="33">
        <v>61822</v>
      </c>
      <c r="L243" s="118">
        <v>148991.02000000005</v>
      </c>
    </row>
    <row r="244" spans="1:12" s="31" customFormat="1" x14ac:dyDescent="0.25">
      <c r="A244" s="37">
        <v>95190123</v>
      </c>
      <c r="B244" s="35" t="s">
        <v>69</v>
      </c>
      <c r="C244" s="34" t="s">
        <v>4</v>
      </c>
      <c r="D244" s="33">
        <v>196775</v>
      </c>
      <c r="E244" s="35">
        <v>1.96</v>
      </c>
      <c r="F244" s="118">
        <v>385678.99999999994</v>
      </c>
      <c r="G244" s="35">
        <v>0</v>
      </c>
      <c r="H244" s="118">
        <v>0</v>
      </c>
      <c r="I244" s="33">
        <v>29050</v>
      </c>
      <c r="J244" s="118">
        <v>56938</v>
      </c>
      <c r="K244" s="33">
        <v>167725</v>
      </c>
      <c r="L244" s="118">
        <v>328740.99999999994</v>
      </c>
    </row>
    <row r="245" spans="1:12" s="31" customFormat="1" x14ac:dyDescent="0.25">
      <c r="A245" s="37">
        <v>95192073</v>
      </c>
      <c r="B245" s="35" t="s">
        <v>24</v>
      </c>
      <c r="C245" s="34" t="s">
        <v>4</v>
      </c>
      <c r="D245" s="33">
        <v>17866</v>
      </c>
      <c r="E245" s="35">
        <v>2.56</v>
      </c>
      <c r="F245" s="118">
        <v>45736.959999999992</v>
      </c>
      <c r="G245" s="35">
        <v>0</v>
      </c>
      <c r="H245" s="118">
        <v>0</v>
      </c>
      <c r="I245" s="33">
        <v>5000</v>
      </c>
      <c r="J245" s="118">
        <v>12800</v>
      </c>
      <c r="K245" s="33">
        <v>12866</v>
      </c>
      <c r="L245" s="118">
        <v>32936.959999999992</v>
      </c>
    </row>
    <row r="246" spans="1:12" s="31" customFormat="1" x14ac:dyDescent="0.25">
      <c r="A246" s="37">
        <v>95490126</v>
      </c>
      <c r="B246" s="35" t="s">
        <v>59</v>
      </c>
      <c r="C246" s="34" t="s">
        <v>4</v>
      </c>
      <c r="D246" s="33">
        <v>279706</v>
      </c>
      <c r="E246" s="35">
        <v>2.09</v>
      </c>
      <c r="F246" s="118">
        <v>584585.53999999992</v>
      </c>
      <c r="G246" s="35">
        <v>25300</v>
      </c>
      <c r="H246" s="118">
        <v>52877</v>
      </c>
      <c r="I246" s="33">
        <v>41546</v>
      </c>
      <c r="J246" s="118">
        <v>86831.14</v>
      </c>
      <c r="K246" s="33">
        <v>263460</v>
      </c>
      <c r="L246" s="118">
        <v>550631.39999999991</v>
      </c>
    </row>
    <row r="247" spans="1:12" s="31" customFormat="1" x14ac:dyDescent="0.25">
      <c r="A247" s="37">
        <v>95590143</v>
      </c>
      <c r="B247" s="35" t="s">
        <v>255</v>
      </c>
      <c r="C247" s="34" t="s">
        <v>4</v>
      </c>
      <c r="D247" s="33">
        <v>274605</v>
      </c>
      <c r="E247" s="35">
        <v>2.25</v>
      </c>
      <c r="F247" s="118">
        <v>617861.25</v>
      </c>
      <c r="G247" s="35">
        <v>0</v>
      </c>
      <c r="H247" s="118">
        <v>0</v>
      </c>
      <c r="I247" s="33">
        <v>25330</v>
      </c>
      <c r="J247" s="118">
        <v>56992.5</v>
      </c>
      <c r="K247" s="33">
        <v>249275</v>
      </c>
      <c r="L247" s="118">
        <v>560868.75</v>
      </c>
    </row>
    <row r="248" spans="1:12" s="31" customFormat="1" x14ac:dyDescent="0.25">
      <c r="A248" s="37">
        <v>95592077</v>
      </c>
      <c r="B248" s="35" t="s">
        <v>49</v>
      </c>
      <c r="C248" s="34" t="s">
        <v>4</v>
      </c>
      <c r="D248" s="33">
        <v>38632</v>
      </c>
      <c r="E248" s="35">
        <v>2.1800000000000002</v>
      </c>
      <c r="F248" s="118">
        <v>84217.760000000009</v>
      </c>
      <c r="G248" s="35">
        <v>0</v>
      </c>
      <c r="H248" s="118">
        <v>0</v>
      </c>
      <c r="I248" s="33">
        <v>13000</v>
      </c>
      <c r="J248" s="118">
        <v>28340.000000000004</v>
      </c>
      <c r="K248" s="33">
        <v>25632</v>
      </c>
      <c r="L248" s="118">
        <v>55877.760000000009</v>
      </c>
    </row>
    <row r="249" spans="1:12" s="31" customFormat="1" x14ac:dyDescent="0.25">
      <c r="A249" s="37">
        <v>96790147</v>
      </c>
      <c r="B249" s="35" t="s">
        <v>112</v>
      </c>
      <c r="C249" s="34" t="s">
        <v>4</v>
      </c>
      <c r="D249" s="33">
        <v>84733</v>
      </c>
      <c r="E249" s="35">
        <v>1.35</v>
      </c>
      <c r="F249" s="118">
        <v>114389.55000000002</v>
      </c>
      <c r="G249" s="35">
        <v>0</v>
      </c>
      <c r="H249" s="118">
        <v>0</v>
      </c>
      <c r="I249" s="33">
        <v>8700</v>
      </c>
      <c r="J249" s="118">
        <v>11745</v>
      </c>
      <c r="K249" s="33">
        <v>76033</v>
      </c>
      <c r="L249" s="118">
        <v>102644.55000000002</v>
      </c>
    </row>
    <row r="250" spans="1:12" s="31" customFormat="1" x14ac:dyDescent="0.25">
      <c r="A250" s="37">
        <v>96792031</v>
      </c>
      <c r="B250" s="35" t="s">
        <v>238</v>
      </c>
      <c r="C250" s="34" t="s">
        <v>4</v>
      </c>
      <c r="D250" s="33">
        <v>50350</v>
      </c>
      <c r="E250" s="35">
        <v>1.51</v>
      </c>
      <c r="F250" s="118">
        <v>76028.5</v>
      </c>
      <c r="G250" s="35">
        <v>0</v>
      </c>
      <c r="H250" s="118">
        <v>0</v>
      </c>
      <c r="I250" s="33">
        <v>50350</v>
      </c>
      <c r="J250" s="118">
        <v>76028.5</v>
      </c>
      <c r="K250" s="33">
        <v>0</v>
      </c>
      <c r="L250" s="118">
        <v>0</v>
      </c>
    </row>
    <row r="251" spans="1:12" s="31" customFormat="1" x14ac:dyDescent="0.25">
      <c r="A251" s="37">
        <v>96792072</v>
      </c>
      <c r="B251" s="35" t="s">
        <v>48</v>
      </c>
      <c r="C251" s="34" t="s">
        <v>4</v>
      </c>
      <c r="D251" s="33">
        <v>9288</v>
      </c>
      <c r="E251" s="35">
        <v>1.37</v>
      </c>
      <c r="F251" s="118">
        <v>12724.560000000012</v>
      </c>
      <c r="G251" s="35">
        <v>0</v>
      </c>
      <c r="H251" s="118">
        <v>0</v>
      </c>
      <c r="I251" s="33">
        <v>3300</v>
      </c>
      <c r="J251" s="118">
        <v>4521</v>
      </c>
      <c r="K251" s="33">
        <v>5988</v>
      </c>
      <c r="L251" s="118">
        <v>8203.5600000000122</v>
      </c>
    </row>
    <row r="252" spans="1:12" s="31" customFormat="1" x14ac:dyDescent="0.25">
      <c r="A252" s="37">
        <v>96890148</v>
      </c>
      <c r="B252" s="35" t="s">
        <v>153</v>
      </c>
      <c r="C252" s="34" t="s">
        <v>4</v>
      </c>
      <c r="D252" s="33">
        <v>201092</v>
      </c>
      <c r="E252" s="35">
        <v>1.32</v>
      </c>
      <c r="F252" s="118">
        <v>265441.44</v>
      </c>
      <c r="G252" s="35">
        <v>0</v>
      </c>
      <c r="H252" s="118">
        <v>0</v>
      </c>
      <c r="I252" s="33">
        <v>4100</v>
      </c>
      <c r="J252" s="118">
        <v>5412</v>
      </c>
      <c r="K252" s="33">
        <v>196992</v>
      </c>
      <c r="L252" s="118">
        <v>260029.44</v>
      </c>
    </row>
    <row r="253" spans="1:12" s="31" customFormat="1" x14ac:dyDescent="0.25">
      <c r="A253" s="37">
        <v>96891038</v>
      </c>
      <c r="B253" s="35" t="s">
        <v>180</v>
      </c>
      <c r="C253" s="34" t="s">
        <v>4</v>
      </c>
      <c r="D253" s="33">
        <v>23250</v>
      </c>
      <c r="E253" s="35">
        <v>1.49</v>
      </c>
      <c r="F253" s="118">
        <v>34642.5</v>
      </c>
      <c r="G253" s="35">
        <v>0</v>
      </c>
      <c r="H253" s="118">
        <v>0</v>
      </c>
      <c r="I253" s="33">
        <v>23250</v>
      </c>
      <c r="J253" s="118">
        <v>34642.5</v>
      </c>
      <c r="K253" s="33">
        <v>0</v>
      </c>
      <c r="L253" s="118">
        <v>0</v>
      </c>
    </row>
    <row r="254" spans="1:12" s="31" customFormat="1" x14ac:dyDescent="0.25">
      <c r="A254" s="37">
        <v>96892073</v>
      </c>
      <c r="B254" s="35" t="s">
        <v>53</v>
      </c>
      <c r="C254" s="34" t="s">
        <v>4</v>
      </c>
      <c r="D254" s="33">
        <v>686</v>
      </c>
      <c r="E254" s="35">
        <v>1.35</v>
      </c>
      <c r="F254" s="118">
        <v>926.09999999999491</v>
      </c>
      <c r="G254" s="35">
        <v>0</v>
      </c>
      <c r="H254" s="118">
        <v>0</v>
      </c>
      <c r="I254" s="33">
        <v>0</v>
      </c>
      <c r="J254" s="118">
        <v>0</v>
      </c>
      <c r="K254" s="33">
        <v>686</v>
      </c>
      <c r="L254" s="118">
        <v>926.09999999999491</v>
      </c>
    </row>
    <row r="255" spans="1:12" s="31" customFormat="1" x14ac:dyDescent="0.25">
      <c r="A255" s="37">
        <v>97790204</v>
      </c>
      <c r="B255" s="35" t="s">
        <v>3</v>
      </c>
      <c r="C255" s="34" t="s">
        <v>4</v>
      </c>
      <c r="D255" s="33">
        <v>27110</v>
      </c>
      <c r="E255" s="35">
        <v>2.66</v>
      </c>
      <c r="F255" s="118">
        <v>72112.600000000006</v>
      </c>
      <c r="G255" s="35">
        <v>0</v>
      </c>
      <c r="H255" s="118">
        <v>0</v>
      </c>
      <c r="I255" s="33">
        <v>11550</v>
      </c>
      <c r="J255" s="118">
        <v>30723</v>
      </c>
      <c r="K255" s="33">
        <v>15560</v>
      </c>
      <c r="L255" s="118">
        <v>41389.600000000006</v>
      </c>
    </row>
    <row r="256" spans="1:12" s="31" customFormat="1" x14ac:dyDescent="0.25">
      <c r="A256" s="37">
        <v>97792074</v>
      </c>
      <c r="B256" s="35" t="s">
        <v>125</v>
      </c>
      <c r="C256" s="34" t="s">
        <v>4</v>
      </c>
      <c r="D256" s="33">
        <v>33651</v>
      </c>
      <c r="E256" s="35">
        <v>2.7</v>
      </c>
      <c r="F256" s="118">
        <v>90857.700000000012</v>
      </c>
      <c r="G256" s="35">
        <v>0</v>
      </c>
      <c r="H256" s="118">
        <v>0</v>
      </c>
      <c r="I256" s="33">
        <v>0</v>
      </c>
      <c r="J256" s="118">
        <v>0</v>
      </c>
      <c r="K256" s="33">
        <v>33651</v>
      </c>
      <c r="L256" s="118">
        <v>90857.700000000012</v>
      </c>
    </row>
    <row r="257" spans="1:12" s="31" customFormat="1" x14ac:dyDescent="0.25">
      <c r="A257" s="37">
        <v>97990126</v>
      </c>
      <c r="B257" s="35" t="s">
        <v>126</v>
      </c>
      <c r="C257" s="34" t="s">
        <v>4</v>
      </c>
      <c r="D257" s="33">
        <v>156750</v>
      </c>
      <c r="E257" s="35">
        <v>6.91</v>
      </c>
      <c r="F257" s="118">
        <v>1083142.5000000002</v>
      </c>
      <c r="G257" s="35">
        <v>38800</v>
      </c>
      <c r="H257" s="118">
        <v>268108</v>
      </c>
      <c r="I257" s="33">
        <v>38261</v>
      </c>
      <c r="J257" s="118">
        <v>264383.51</v>
      </c>
      <c r="K257" s="33">
        <v>157289</v>
      </c>
      <c r="L257" s="118">
        <v>1086866.9900000002</v>
      </c>
    </row>
    <row r="258" spans="1:12" s="31" customFormat="1" x14ac:dyDescent="0.25">
      <c r="A258" s="37">
        <v>97992076</v>
      </c>
      <c r="B258" s="35" t="s">
        <v>143</v>
      </c>
      <c r="C258" s="34" t="s">
        <v>4</v>
      </c>
      <c r="D258" s="33">
        <v>65420</v>
      </c>
      <c r="E258" s="35">
        <v>3.07</v>
      </c>
      <c r="F258" s="118">
        <v>200839.39999999997</v>
      </c>
      <c r="G258" s="35">
        <v>0</v>
      </c>
      <c r="H258" s="118">
        <v>0</v>
      </c>
      <c r="I258" s="33">
        <v>0</v>
      </c>
      <c r="J258" s="118">
        <v>0</v>
      </c>
      <c r="K258" s="33">
        <v>65420</v>
      </c>
      <c r="L258" s="118">
        <v>200839.39999999997</v>
      </c>
    </row>
    <row r="259" spans="1:12" s="31" customFormat="1" x14ac:dyDescent="0.25">
      <c r="A259" s="37">
        <v>97992092</v>
      </c>
      <c r="B259" s="35" t="s">
        <v>202</v>
      </c>
      <c r="C259" s="34" t="s">
        <v>4</v>
      </c>
      <c r="D259" s="33">
        <v>25750</v>
      </c>
      <c r="E259" s="35">
        <v>3.26</v>
      </c>
      <c r="F259" s="118">
        <v>83945.000000000029</v>
      </c>
      <c r="G259" s="35">
        <v>12900</v>
      </c>
      <c r="H259" s="118">
        <v>42054</v>
      </c>
      <c r="I259" s="33">
        <v>0</v>
      </c>
      <c r="J259" s="118">
        <v>0</v>
      </c>
      <c r="K259" s="33">
        <v>38650</v>
      </c>
      <c r="L259" s="118">
        <v>125999.00000000003</v>
      </c>
    </row>
    <row r="260" spans="1:12" s="31" customFormat="1" x14ac:dyDescent="0.25">
      <c r="A260" s="37">
        <v>97992115</v>
      </c>
      <c r="B260" s="35" t="s">
        <v>9</v>
      </c>
      <c r="C260" s="34" t="s">
        <v>4</v>
      </c>
      <c r="D260" s="33">
        <v>9600</v>
      </c>
      <c r="E260" s="35">
        <v>3.85</v>
      </c>
      <c r="F260" s="118">
        <v>36960</v>
      </c>
      <c r="G260" s="35">
        <v>0</v>
      </c>
      <c r="H260" s="118">
        <v>0</v>
      </c>
      <c r="I260" s="33">
        <v>0</v>
      </c>
      <c r="J260" s="118">
        <v>0</v>
      </c>
      <c r="K260" s="33">
        <v>9600</v>
      </c>
      <c r="L260" s="118">
        <v>36960</v>
      </c>
    </row>
    <row r="261" spans="1:12" s="31" customFormat="1" x14ac:dyDescent="0.25">
      <c r="A261" s="37">
        <v>97993095</v>
      </c>
      <c r="B261" s="35" t="s">
        <v>203</v>
      </c>
      <c r="C261" s="34" t="s">
        <v>4</v>
      </c>
      <c r="D261" s="33">
        <v>19050</v>
      </c>
      <c r="E261" s="35">
        <v>5.38</v>
      </c>
      <c r="F261" s="118">
        <v>102489</v>
      </c>
      <c r="G261" s="35">
        <v>6420</v>
      </c>
      <c r="H261" s="118">
        <v>34539.599999999999</v>
      </c>
      <c r="I261" s="33">
        <v>0</v>
      </c>
      <c r="J261" s="118">
        <v>0</v>
      </c>
      <c r="K261" s="33">
        <v>25470</v>
      </c>
      <c r="L261" s="118">
        <v>137028.6</v>
      </c>
    </row>
    <row r="262" spans="1:12" s="31" customFormat="1" x14ac:dyDescent="0.25">
      <c r="A262" s="37">
        <v>97994098</v>
      </c>
      <c r="B262" s="35" t="s">
        <v>140</v>
      </c>
      <c r="C262" s="34" t="s">
        <v>4</v>
      </c>
      <c r="D262" s="33">
        <v>3240</v>
      </c>
      <c r="E262" s="35">
        <v>10.28</v>
      </c>
      <c r="F262" s="118">
        <v>33307.199999999997</v>
      </c>
      <c r="G262" s="35">
        <v>9620</v>
      </c>
      <c r="H262" s="118">
        <v>98893.599999999991</v>
      </c>
      <c r="I262" s="33">
        <v>0</v>
      </c>
      <c r="J262" s="118">
        <v>0</v>
      </c>
      <c r="K262" s="33">
        <v>12860</v>
      </c>
      <c r="L262" s="118">
        <v>132200.79999999999</v>
      </c>
    </row>
    <row r="263" spans="1:12" s="31" customFormat="1" x14ac:dyDescent="0.25">
      <c r="A263" s="37">
        <v>97995092</v>
      </c>
      <c r="B263" s="35" t="s">
        <v>139</v>
      </c>
      <c r="C263" s="34" t="s">
        <v>4</v>
      </c>
      <c r="D263" s="33">
        <v>0</v>
      </c>
      <c r="E263" s="35">
        <v>22</v>
      </c>
      <c r="F263" s="118">
        <v>0</v>
      </c>
      <c r="G263" s="35">
        <v>6444</v>
      </c>
      <c r="H263" s="118">
        <v>141768</v>
      </c>
      <c r="I263" s="33">
        <v>0</v>
      </c>
      <c r="J263" s="118">
        <v>0</v>
      </c>
      <c r="K263" s="33">
        <v>6444</v>
      </c>
      <c r="L263" s="118">
        <v>141768</v>
      </c>
    </row>
    <row r="264" spans="1:12" s="31" customFormat="1" x14ac:dyDescent="0.25">
      <c r="A264" s="37">
        <v>99090121</v>
      </c>
      <c r="B264" s="35" t="s">
        <v>35</v>
      </c>
      <c r="C264" s="34" t="s">
        <v>4</v>
      </c>
      <c r="D264" s="33">
        <v>99416</v>
      </c>
      <c r="E264" s="35">
        <v>1.92</v>
      </c>
      <c r="F264" s="118">
        <v>190878.71999999994</v>
      </c>
      <c r="G264" s="35">
        <v>167486</v>
      </c>
      <c r="H264" s="118">
        <v>321573.12</v>
      </c>
      <c r="I264" s="33">
        <v>45842</v>
      </c>
      <c r="J264" s="118">
        <v>88016.639999999999</v>
      </c>
      <c r="K264" s="33">
        <v>221060</v>
      </c>
      <c r="L264" s="118">
        <v>424435.19999999995</v>
      </c>
    </row>
    <row r="265" spans="1:12" s="31" customFormat="1" ht="15.75" thickBot="1" x14ac:dyDescent="0.3">
      <c r="A265" s="37">
        <v>99091077</v>
      </c>
      <c r="B265" s="35" t="s">
        <v>273</v>
      </c>
      <c r="C265" s="34" t="s">
        <v>4</v>
      </c>
      <c r="D265" s="33">
        <v>0</v>
      </c>
      <c r="E265" s="36">
        <v>2.1030136363636367</v>
      </c>
      <c r="F265" s="118">
        <v>0</v>
      </c>
      <c r="G265" s="35">
        <v>13200</v>
      </c>
      <c r="H265" s="118">
        <v>27759.780000000006</v>
      </c>
      <c r="I265" s="33">
        <v>0</v>
      </c>
      <c r="J265" s="118">
        <v>0</v>
      </c>
      <c r="K265" s="33">
        <v>13200</v>
      </c>
      <c r="L265" s="118">
        <v>27759.780000000006</v>
      </c>
    </row>
    <row r="266" spans="1:12" ht="15.75" thickBot="1" x14ac:dyDescent="0.3">
      <c r="A266" s="44"/>
      <c r="B266" s="45" t="s">
        <v>277</v>
      </c>
      <c r="C266" s="46"/>
      <c r="D266" s="43"/>
      <c r="E266" s="50"/>
      <c r="F266" s="119">
        <f>SUM(F2:F265)</f>
        <v>95194689.490100726</v>
      </c>
      <c r="G266" s="50"/>
      <c r="H266" s="119">
        <f>SUM(H2:H265)</f>
        <v>33445360.727694869</v>
      </c>
      <c r="I266" s="44"/>
      <c r="J266" s="119">
        <f>SUM(J2:J265)</f>
        <v>25207533.852668844</v>
      </c>
      <c r="K266" s="43"/>
      <c r="L266" s="119">
        <f>SUM(L2:L265)</f>
        <v>103432516.36512679</v>
      </c>
    </row>
    <row r="267" spans="1:12" hidden="1" x14ac:dyDescent="0.25">
      <c r="H267" s="121">
        <v>28010440.050000001</v>
      </c>
      <c r="I267" s="47"/>
      <c r="J267" s="122"/>
    </row>
    <row r="268" spans="1:12" ht="15.75" hidden="1" thickBot="1" x14ac:dyDescent="0.3">
      <c r="H268" s="5">
        <f>H267-H266</f>
        <v>-5434920.6776948683</v>
      </c>
      <c r="I268" s="48"/>
      <c r="J268" s="123"/>
    </row>
    <row r="269" spans="1:12" hidden="1" x14ac:dyDescent="0.25"/>
    <row r="271" spans="1:12" x14ac:dyDescent="0.25">
      <c r="I271" s="4"/>
    </row>
  </sheetData>
  <autoFilter ref="A1:L269"/>
  <customSheetViews>
    <customSheetView guid="{EE6FC3CD-8BA3-4C0E-9357-A17AC33DE16F}" showAutoFilter="1" topLeftCell="A265">
      <selection activeCell="A267" sqref="A267:XFD267"/>
      <pageMargins left="0.7" right="0.7" top="0.75" bottom="0.75" header="0.3" footer="0.3"/>
      <pageSetup orientation="portrait" horizontalDpi="0" verticalDpi="0" r:id="rId1"/>
      <autoFilter ref="B1:N275"/>
    </customSheetView>
    <customSheetView guid="{3310CDAD-3D47-4592-B7D9-D718736A58F5}" showAutoFilter="1" topLeftCell="A265">
      <selection activeCell="A267" sqref="A267:XFD267"/>
      <pageMargins left="0.7" right="0.7" top="0.75" bottom="0.75" header="0.3" footer="0.3"/>
      <pageSetup orientation="portrait" horizontalDpi="0" verticalDpi="0" r:id="rId2"/>
      <autoFilter ref="B1:N275"/>
    </customSheetView>
    <customSheetView guid="{A9486028-2E7B-43DA-AC24-C59B3E36748A}" showAutoFilter="1" topLeftCell="A271">
      <selection activeCell="L272" sqref="L272"/>
      <pageMargins left="0.7" right="0.7" top="0.75" bottom="0.75" header="0.3" footer="0.3"/>
      <pageSetup orientation="portrait" horizontalDpi="0" verticalDpi="0" r:id="rId3"/>
      <autoFilter ref="B1:N275"/>
    </customSheetView>
  </customSheetViews>
  <pageMargins left="0.7" right="0.7" top="0.75" bottom="0.75" header="0.3" footer="0.3"/>
  <pageSetup scale="35" orientation="landscape" horizontalDpi="300" verticalDpi="300" r:id="rId4"/>
  <headerFooter>
    <oddHeader>&amp;C&amp;G</oddHeader>
  </headerFooter>
  <legacyDrawingHF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A1:L278"/>
  <sheetViews>
    <sheetView view="pageLayout" topLeftCell="B1" zoomScaleNormal="100" workbookViewId="0">
      <selection activeCell="G4" sqref="G4"/>
    </sheetView>
  </sheetViews>
  <sheetFormatPr defaultColWidth="9.140625" defaultRowHeight="15" x14ac:dyDescent="0.25"/>
  <cols>
    <col min="1" max="1" width="12.7109375" style="3" bestFit="1" customWidth="1"/>
    <col min="2" max="2" width="51.85546875" style="3" bestFit="1" customWidth="1"/>
    <col min="3" max="3" width="6.5703125" style="3" bestFit="1" customWidth="1"/>
    <col min="4" max="4" width="13.140625" style="4" customWidth="1"/>
    <col min="5" max="5" width="13.140625" style="3" customWidth="1"/>
    <col min="6" max="6" width="15" style="5" customWidth="1"/>
    <col min="7" max="7" width="18.42578125" style="3" customWidth="1"/>
    <col min="8" max="8" width="23.140625" style="5" customWidth="1"/>
    <col min="9" max="9" width="17" style="3" customWidth="1"/>
    <col min="10" max="10" width="20.7109375" style="5" customWidth="1"/>
    <col min="11" max="11" width="20.7109375" style="4" customWidth="1"/>
    <col min="12" max="12" width="20.7109375" style="5" customWidth="1"/>
    <col min="13" max="13" width="20.7109375" style="3" customWidth="1"/>
    <col min="14" max="14" width="13.28515625" style="3" customWidth="1"/>
    <col min="15" max="16384" width="9.140625" style="3"/>
  </cols>
  <sheetData>
    <row r="1" spans="1:12" s="6" customFormat="1" ht="45.75" thickBot="1" x14ac:dyDescent="0.3">
      <c r="A1" s="71" t="s">
        <v>0</v>
      </c>
      <c r="B1" s="72" t="s">
        <v>1</v>
      </c>
      <c r="C1" s="72" t="s">
        <v>2</v>
      </c>
      <c r="D1" s="55" t="s">
        <v>326</v>
      </c>
      <c r="E1" s="75" t="s">
        <v>284</v>
      </c>
      <c r="F1" s="111" t="s">
        <v>327</v>
      </c>
      <c r="G1" s="55" t="s">
        <v>321</v>
      </c>
      <c r="H1" s="111" t="s">
        <v>328</v>
      </c>
      <c r="I1" s="55" t="s">
        <v>329</v>
      </c>
      <c r="J1" s="111" t="s">
        <v>330</v>
      </c>
      <c r="K1" s="74" t="s">
        <v>345</v>
      </c>
      <c r="L1" s="111" t="s">
        <v>331</v>
      </c>
    </row>
    <row r="2" spans="1:12" s="31" customFormat="1" x14ac:dyDescent="0.25">
      <c r="A2" s="64">
        <v>11810060</v>
      </c>
      <c r="B2" s="63" t="s">
        <v>104</v>
      </c>
      <c r="C2" s="60" t="s">
        <v>16</v>
      </c>
      <c r="D2" s="59">
        <v>2.2204460492503131E-16</v>
      </c>
      <c r="E2" s="63">
        <v>5313.57</v>
      </c>
      <c r="F2" s="112">
        <v>2.9558577807620168E-12</v>
      </c>
      <c r="G2" s="59"/>
      <c r="H2" s="112">
        <v>0</v>
      </c>
      <c r="I2" s="61">
        <v>0</v>
      </c>
      <c r="J2" s="112">
        <v>0</v>
      </c>
      <c r="K2" s="59">
        <v>2.2204460492503131E-16</v>
      </c>
      <c r="L2" s="112">
        <v>2.9558577807620168E-12</v>
      </c>
    </row>
    <row r="3" spans="1:12" s="31" customFormat="1" x14ac:dyDescent="0.25">
      <c r="A3" s="64">
        <v>11980000</v>
      </c>
      <c r="B3" s="63" t="s">
        <v>29</v>
      </c>
      <c r="C3" s="60" t="s">
        <v>16</v>
      </c>
      <c r="D3" s="59">
        <v>2970</v>
      </c>
      <c r="E3" s="63">
        <v>19.32</v>
      </c>
      <c r="F3" s="112">
        <v>57380.399999999994</v>
      </c>
      <c r="G3" s="59"/>
      <c r="H3" s="112">
        <v>0</v>
      </c>
      <c r="I3" s="61">
        <v>18</v>
      </c>
      <c r="J3" s="112">
        <v>347.76</v>
      </c>
      <c r="K3" s="59">
        <v>2952</v>
      </c>
      <c r="L3" s="112">
        <v>57032.639999999992</v>
      </c>
    </row>
    <row r="4" spans="1:12" s="31" customFormat="1" x14ac:dyDescent="0.25">
      <c r="A4" s="64">
        <v>11980017</v>
      </c>
      <c r="B4" s="63" t="s">
        <v>15</v>
      </c>
      <c r="C4" s="60" t="s">
        <v>16</v>
      </c>
      <c r="D4" s="59">
        <v>1935</v>
      </c>
      <c r="E4" s="63">
        <v>75.650000000000006</v>
      </c>
      <c r="F4" s="112">
        <v>146382.75</v>
      </c>
      <c r="G4" s="59"/>
      <c r="H4" s="112">
        <v>0</v>
      </c>
      <c r="I4" s="61">
        <v>4</v>
      </c>
      <c r="J4" s="112">
        <v>302.60000000000002</v>
      </c>
      <c r="K4" s="59">
        <v>1931</v>
      </c>
      <c r="L4" s="112">
        <v>146080.15</v>
      </c>
    </row>
    <row r="5" spans="1:12" s="31" customFormat="1" x14ac:dyDescent="0.25">
      <c r="A5" s="64">
        <v>12390136</v>
      </c>
      <c r="B5" s="63" t="s">
        <v>83</v>
      </c>
      <c r="C5" s="60" t="s">
        <v>4</v>
      </c>
      <c r="D5" s="59">
        <v>405</v>
      </c>
      <c r="E5" s="63">
        <v>5.49</v>
      </c>
      <c r="F5" s="112">
        <v>2223.4499999999998</v>
      </c>
      <c r="G5" s="59">
        <v>8100</v>
      </c>
      <c r="H5" s="112">
        <v>44469</v>
      </c>
      <c r="I5" s="61">
        <v>106</v>
      </c>
      <c r="J5" s="112">
        <v>581.94000000000005</v>
      </c>
      <c r="K5" s="59">
        <v>8399</v>
      </c>
      <c r="L5" s="112">
        <v>46110.509999999995</v>
      </c>
    </row>
    <row r="6" spans="1:12" s="31" customFormat="1" x14ac:dyDescent="0.25">
      <c r="A6" s="64">
        <v>12390160</v>
      </c>
      <c r="B6" s="63" t="s">
        <v>80</v>
      </c>
      <c r="C6" s="60" t="s">
        <v>4</v>
      </c>
      <c r="D6" s="59">
        <v>4698</v>
      </c>
      <c r="E6" s="63">
        <v>12.62</v>
      </c>
      <c r="F6" s="112">
        <v>59288.759999999987</v>
      </c>
      <c r="G6" s="59"/>
      <c r="H6" s="112">
        <v>0</v>
      </c>
      <c r="I6" s="61">
        <v>568</v>
      </c>
      <c r="J6" s="112">
        <v>7168.16</v>
      </c>
      <c r="K6" s="59">
        <v>4130</v>
      </c>
      <c r="L6" s="112">
        <v>52120.599999999991</v>
      </c>
    </row>
    <row r="7" spans="1:12" s="31" customFormat="1" x14ac:dyDescent="0.25">
      <c r="A7" s="64">
        <v>12413331</v>
      </c>
      <c r="B7" s="63" t="s">
        <v>207</v>
      </c>
      <c r="C7" s="60" t="s">
        <v>4</v>
      </c>
      <c r="D7" s="59">
        <v>16400</v>
      </c>
      <c r="E7" s="63">
        <v>5.78</v>
      </c>
      <c r="F7" s="112">
        <v>94792</v>
      </c>
      <c r="G7" s="59"/>
      <c r="H7" s="112">
        <v>0</v>
      </c>
      <c r="I7" s="61">
        <v>0</v>
      </c>
      <c r="J7" s="112">
        <v>0</v>
      </c>
      <c r="K7" s="59">
        <v>16400</v>
      </c>
      <c r="L7" s="112">
        <v>94792</v>
      </c>
    </row>
    <row r="8" spans="1:12" s="31" customFormat="1" x14ac:dyDescent="0.25">
      <c r="A8" s="64">
        <v>12490178</v>
      </c>
      <c r="B8" s="63" t="s">
        <v>148</v>
      </c>
      <c r="C8" s="60" t="s">
        <v>4</v>
      </c>
      <c r="D8" s="59">
        <v>56510</v>
      </c>
      <c r="E8" s="63">
        <v>10.37</v>
      </c>
      <c r="F8" s="112">
        <v>586008.70000000007</v>
      </c>
      <c r="G8" s="59">
        <v>28767.000000000004</v>
      </c>
      <c r="H8" s="112">
        <v>298313.79000000004</v>
      </c>
      <c r="I8" s="61">
        <v>4782</v>
      </c>
      <c r="J8" s="112">
        <v>49589.34</v>
      </c>
      <c r="K8" s="59">
        <v>80495</v>
      </c>
      <c r="L8" s="112">
        <v>834733.15000000014</v>
      </c>
    </row>
    <row r="9" spans="1:12" s="31" customFormat="1" x14ac:dyDescent="0.25">
      <c r="A9" s="64">
        <v>13580000</v>
      </c>
      <c r="B9" s="63" t="s">
        <v>103</v>
      </c>
      <c r="C9" s="60" t="s">
        <v>97</v>
      </c>
      <c r="D9" s="59">
        <v>65213.432000000023</v>
      </c>
      <c r="E9" s="63">
        <v>145</v>
      </c>
      <c r="F9" s="112">
        <v>9455947.6400000006</v>
      </c>
      <c r="G9" s="59"/>
      <c r="H9" s="112">
        <v>0</v>
      </c>
      <c r="I9" s="61">
        <v>39486.837999999996</v>
      </c>
      <c r="J9" s="112">
        <v>5725591.5099999998</v>
      </c>
      <c r="K9" s="59">
        <v>25726.594000000026</v>
      </c>
      <c r="L9" s="112">
        <v>3730356.1300000008</v>
      </c>
    </row>
    <row r="10" spans="1:12" s="31" customFormat="1" x14ac:dyDescent="0.25">
      <c r="A10" s="64">
        <v>13580025</v>
      </c>
      <c r="B10" s="63" t="s">
        <v>120</v>
      </c>
      <c r="C10" s="60" t="s">
        <v>97</v>
      </c>
      <c r="D10" s="59">
        <v>19700.080000000002</v>
      </c>
      <c r="E10" s="63">
        <v>145</v>
      </c>
      <c r="F10" s="112">
        <v>2856511.6</v>
      </c>
      <c r="G10" s="59"/>
      <c r="H10" s="112">
        <v>0</v>
      </c>
      <c r="I10" s="61">
        <v>-11999.584000000001</v>
      </c>
      <c r="J10" s="112">
        <v>-1739939.6800000002</v>
      </c>
      <c r="K10" s="59">
        <v>31699.664000000004</v>
      </c>
      <c r="L10" s="112">
        <v>4596451.28</v>
      </c>
    </row>
    <row r="11" spans="1:12" s="31" customFormat="1" x14ac:dyDescent="0.25">
      <c r="A11" s="64">
        <v>13580058</v>
      </c>
      <c r="B11" s="63" t="s">
        <v>96</v>
      </c>
      <c r="C11" s="60" t="s">
        <v>97</v>
      </c>
      <c r="D11" s="59">
        <v>4.04</v>
      </c>
      <c r="E11" s="63">
        <v>145</v>
      </c>
      <c r="F11" s="112">
        <v>585.79999999999995</v>
      </c>
      <c r="G11" s="59"/>
      <c r="H11" s="112">
        <v>0</v>
      </c>
      <c r="I11" s="61">
        <v>0</v>
      </c>
      <c r="J11" s="112">
        <v>0</v>
      </c>
      <c r="K11" s="59">
        <v>4.04</v>
      </c>
      <c r="L11" s="112">
        <v>585.79999999999995</v>
      </c>
    </row>
    <row r="12" spans="1:12" s="31" customFormat="1" x14ac:dyDescent="0.25">
      <c r="A12" s="64">
        <v>13711074</v>
      </c>
      <c r="B12" s="63" t="s">
        <v>99</v>
      </c>
      <c r="C12" s="60" t="s">
        <v>4</v>
      </c>
      <c r="D12" s="59">
        <v>20103</v>
      </c>
      <c r="E12" s="63">
        <v>4.18</v>
      </c>
      <c r="F12" s="112">
        <v>84030.539999999979</v>
      </c>
      <c r="G12" s="59"/>
      <c r="H12" s="112">
        <v>0</v>
      </c>
      <c r="I12" s="61">
        <v>4200</v>
      </c>
      <c r="J12" s="112">
        <v>17556</v>
      </c>
      <c r="K12" s="59">
        <v>15903</v>
      </c>
      <c r="L12" s="112">
        <v>66474.539999999979</v>
      </c>
    </row>
    <row r="13" spans="1:12" s="31" customFormat="1" x14ac:dyDescent="0.25">
      <c r="A13" s="64">
        <v>13790125</v>
      </c>
      <c r="B13" s="63" t="s">
        <v>127</v>
      </c>
      <c r="C13" s="60" t="s">
        <v>4</v>
      </c>
      <c r="D13" s="59">
        <v>193898</v>
      </c>
      <c r="E13" s="63">
        <v>4.22</v>
      </c>
      <c r="F13" s="112">
        <v>818249.55999999982</v>
      </c>
      <c r="G13" s="59"/>
      <c r="H13" s="112">
        <v>0</v>
      </c>
      <c r="I13" s="61">
        <v>87145</v>
      </c>
      <c r="J13" s="112">
        <v>367751.89999999997</v>
      </c>
      <c r="K13" s="59">
        <v>106753</v>
      </c>
      <c r="L13" s="112">
        <v>450497.65999999986</v>
      </c>
    </row>
    <row r="14" spans="1:12" s="31" customFormat="1" x14ac:dyDescent="0.25">
      <c r="A14" s="64">
        <v>15044382</v>
      </c>
      <c r="B14" s="63" t="s">
        <v>249</v>
      </c>
      <c r="C14" s="60" t="s">
        <v>14</v>
      </c>
      <c r="D14" s="59">
        <v>0</v>
      </c>
      <c r="E14" s="63">
        <v>1.222539</v>
      </c>
      <c r="F14" s="112">
        <v>0</v>
      </c>
      <c r="G14" s="59"/>
      <c r="H14" s="112">
        <v>0</v>
      </c>
      <c r="I14" s="61">
        <v>0</v>
      </c>
      <c r="J14" s="112">
        <v>0</v>
      </c>
      <c r="K14" s="59">
        <v>0</v>
      </c>
      <c r="L14" s="112">
        <v>0</v>
      </c>
    </row>
    <row r="15" spans="1:12" s="31" customFormat="1" x14ac:dyDescent="0.25">
      <c r="A15" s="64">
        <v>15090444</v>
      </c>
      <c r="B15" s="63" t="s">
        <v>168</v>
      </c>
      <c r="C15" s="60" t="s">
        <v>4</v>
      </c>
      <c r="D15" s="59">
        <v>0</v>
      </c>
      <c r="E15" s="63">
        <v>93.04</v>
      </c>
      <c r="F15" s="112">
        <v>0</v>
      </c>
      <c r="G15" s="59">
        <v>2852</v>
      </c>
      <c r="H15" s="112">
        <v>265350.08</v>
      </c>
      <c r="I15" s="61">
        <v>0</v>
      </c>
      <c r="J15" s="112">
        <v>0</v>
      </c>
      <c r="K15" s="59">
        <v>2852</v>
      </c>
      <c r="L15" s="112">
        <v>265350.08</v>
      </c>
    </row>
    <row r="16" spans="1:12" s="31" customFormat="1" x14ac:dyDescent="0.25">
      <c r="A16" s="64">
        <v>15090452</v>
      </c>
      <c r="B16" s="63" t="s">
        <v>244</v>
      </c>
      <c r="C16" s="60" t="s">
        <v>16</v>
      </c>
      <c r="D16" s="59">
        <v>1230</v>
      </c>
      <c r="E16" s="63">
        <v>194.73872913816689</v>
      </c>
      <c r="F16" s="112">
        <v>239528.6368399451</v>
      </c>
      <c r="G16" s="59"/>
      <c r="H16" s="112">
        <v>0</v>
      </c>
      <c r="I16" s="61">
        <v>1230</v>
      </c>
      <c r="J16" s="112">
        <v>239528.63683994528</v>
      </c>
      <c r="K16" s="59">
        <v>0</v>
      </c>
      <c r="L16" s="112">
        <v>0</v>
      </c>
    </row>
    <row r="17" spans="1:12" s="31" customFormat="1" x14ac:dyDescent="0.25">
      <c r="A17" s="64">
        <v>15790104</v>
      </c>
      <c r="B17" s="63" t="s">
        <v>123</v>
      </c>
      <c r="C17" s="60" t="s">
        <v>4</v>
      </c>
      <c r="D17" s="59">
        <v>392</v>
      </c>
      <c r="E17" s="63">
        <v>268.26</v>
      </c>
      <c r="F17" s="112">
        <v>105157.92000000003</v>
      </c>
      <c r="G17" s="59"/>
      <c r="H17" s="112">
        <v>0</v>
      </c>
      <c r="I17" s="61">
        <v>153</v>
      </c>
      <c r="J17" s="112">
        <v>41043.78</v>
      </c>
      <c r="K17" s="59">
        <v>239</v>
      </c>
      <c r="L17" s="112">
        <v>64114.140000000029</v>
      </c>
    </row>
    <row r="18" spans="1:12" s="31" customFormat="1" x14ac:dyDescent="0.25">
      <c r="A18" s="64">
        <v>15790200</v>
      </c>
      <c r="B18" s="63" t="s">
        <v>100</v>
      </c>
      <c r="C18" s="60" t="s">
        <v>4</v>
      </c>
      <c r="D18" s="59">
        <v>585</v>
      </c>
      <c r="E18" s="63">
        <v>473.82</v>
      </c>
      <c r="F18" s="112">
        <v>277184.69999999995</v>
      </c>
      <c r="G18" s="59"/>
      <c r="H18" s="112">
        <v>0</v>
      </c>
      <c r="I18" s="61">
        <v>250</v>
      </c>
      <c r="J18" s="112">
        <v>118455</v>
      </c>
      <c r="K18" s="59">
        <v>335</v>
      </c>
      <c r="L18" s="112">
        <v>158729.69999999995</v>
      </c>
    </row>
    <row r="19" spans="1:12" s="31" customFormat="1" x14ac:dyDescent="0.25">
      <c r="A19" s="64">
        <v>16290250</v>
      </c>
      <c r="B19" s="63" t="s">
        <v>185</v>
      </c>
      <c r="C19" s="60" t="s">
        <v>4</v>
      </c>
      <c r="D19" s="59">
        <v>316</v>
      </c>
      <c r="E19" s="63">
        <v>543.9</v>
      </c>
      <c r="F19" s="112">
        <v>171872.40000000002</v>
      </c>
      <c r="G19" s="59"/>
      <c r="H19" s="112">
        <v>0</v>
      </c>
      <c r="I19" s="61">
        <v>300</v>
      </c>
      <c r="J19" s="112">
        <v>163170</v>
      </c>
      <c r="K19" s="59">
        <v>16</v>
      </c>
      <c r="L19" s="112">
        <v>8702.4000000000233</v>
      </c>
    </row>
    <row r="20" spans="1:12" s="31" customFormat="1" x14ac:dyDescent="0.25">
      <c r="A20" s="64">
        <v>17590225</v>
      </c>
      <c r="B20" s="63" t="s">
        <v>85</v>
      </c>
      <c r="C20" s="60" t="s">
        <v>4</v>
      </c>
      <c r="D20" s="59">
        <v>111536</v>
      </c>
      <c r="E20" s="63">
        <v>3.96</v>
      </c>
      <c r="F20" s="112">
        <v>441682.56000000006</v>
      </c>
      <c r="G20" s="59"/>
      <c r="H20" s="112">
        <v>0</v>
      </c>
      <c r="I20" s="61">
        <v>17956</v>
      </c>
      <c r="J20" s="112">
        <v>71105.759999999995</v>
      </c>
      <c r="K20" s="59">
        <v>93580</v>
      </c>
      <c r="L20" s="112">
        <v>370576.80000000005</v>
      </c>
    </row>
    <row r="21" spans="1:12" s="31" customFormat="1" x14ac:dyDescent="0.25">
      <c r="A21" s="64">
        <v>20123118</v>
      </c>
      <c r="B21" s="63" t="s">
        <v>198</v>
      </c>
      <c r="C21" s="60" t="s">
        <v>4</v>
      </c>
      <c r="D21" s="59">
        <v>1132</v>
      </c>
      <c r="E21" s="63">
        <v>302.10000000000002</v>
      </c>
      <c r="F21" s="112">
        <v>341977.2</v>
      </c>
      <c r="G21" s="59"/>
      <c r="H21" s="112">
        <v>0</v>
      </c>
      <c r="I21" s="61">
        <v>1132</v>
      </c>
      <c r="J21" s="112">
        <v>341977.2</v>
      </c>
      <c r="K21" s="59">
        <v>0</v>
      </c>
      <c r="L21" s="112">
        <v>0</v>
      </c>
    </row>
    <row r="22" spans="1:12" s="31" customFormat="1" x14ac:dyDescent="0.25">
      <c r="A22" s="64">
        <v>20190215</v>
      </c>
      <c r="B22" s="63" t="s">
        <v>229</v>
      </c>
      <c r="C22" s="60" t="s">
        <v>4</v>
      </c>
      <c r="D22" s="59">
        <v>18251</v>
      </c>
      <c r="E22" s="63">
        <v>3.97</v>
      </c>
      <c r="F22" s="112">
        <v>72456.47</v>
      </c>
      <c r="G22" s="59"/>
      <c r="H22" s="112">
        <v>0</v>
      </c>
      <c r="I22" s="61">
        <v>10851</v>
      </c>
      <c r="J22" s="112">
        <v>43078.47</v>
      </c>
      <c r="K22" s="59">
        <v>7400</v>
      </c>
      <c r="L22" s="112">
        <v>29378</v>
      </c>
    </row>
    <row r="23" spans="1:12" s="31" customFormat="1" x14ac:dyDescent="0.25">
      <c r="A23" s="64">
        <v>20411074</v>
      </c>
      <c r="B23" s="63" t="s">
        <v>247</v>
      </c>
      <c r="C23" s="60" t="s">
        <v>4</v>
      </c>
      <c r="D23" s="59">
        <v>12500</v>
      </c>
      <c r="E23" s="63">
        <v>5.6643535947712431</v>
      </c>
      <c r="F23" s="112">
        <v>70804.419934640537</v>
      </c>
      <c r="G23" s="59"/>
      <c r="H23" s="112">
        <v>0</v>
      </c>
      <c r="I23" s="61">
        <v>0</v>
      </c>
      <c r="J23" s="112">
        <v>0</v>
      </c>
      <c r="K23" s="59">
        <v>12500</v>
      </c>
      <c r="L23" s="112">
        <v>70804.419934640537</v>
      </c>
    </row>
    <row r="24" spans="1:12" s="31" customFormat="1" x14ac:dyDescent="0.25">
      <c r="A24" s="64">
        <v>20411113</v>
      </c>
      <c r="B24" s="63" t="s">
        <v>159</v>
      </c>
      <c r="C24" s="60" t="s">
        <v>4</v>
      </c>
      <c r="D24" s="59">
        <v>0</v>
      </c>
      <c r="E24" s="63">
        <v>6.25</v>
      </c>
      <c r="F24" s="112">
        <v>0</v>
      </c>
      <c r="G24" s="59"/>
      <c r="H24" s="112">
        <v>0</v>
      </c>
      <c r="I24" s="61">
        <v>0</v>
      </c>
      <c r="J24" s="112">
        <v>0</v>
      </c>
      <c r="K24" s="59">
        <v>0</v>
      </c>
      <c r="L24" s="112">
        <v>0</v>
      </c>
    </row>
    <row r="25" spans="1:12" s="31" customFormat="1" x14ac:dyDescent="0.25">
      <c r="A25" s="64">
        <v>20411218</v>
      </c>
      <c r="B25" s="63" t="s">
        <v>151</v>
      </c>
      <c r="C25" s="60" t="s">
        <v>4</v>
      </c>
      <c r="D25" s="59">
        <v>0</v>
      </c>
      <c r="E25" s="63">
        <v>6.49</v>
      </c>
      <c r="F25" s="112">
        <v>0</v>
      </c>
      <c r="G25" s="59"/>
      <c r="H25" s="112">
        <v>0</v>
      </c>
      <c r="I25" s="61">
        <v>0</v>
      </c>
      <c r="J25" s="112">
        <v>0</v>
      </c>
      <c r="K25" s="59">
        <v>0</v>
      </c>
      <c r="L25" s="112">
        <v>0</v>
      </c>
    </row>
    <row r="26" spans="1:12" s="31" customFormat="1" x14ac:dyDescent="0.25">
      <c r="A26" s="64">
        <v>20414113</v>
      </c>
      <c r="B26" s="63" t="s">
        <v>158</v>
      </c>
      <c r="C26" s="60" t="s">
        <v>4</v>
      </c>
      <c r="D26" s="59">
        <v>0</v>
      </c>
      <c r="E26" s="63">
        <v>56.71</v>
      </c>
      <c r="F26" s="112">
        <v>0</v>
      </c>
      <c r="G26" s="59"/>
      <c r="H26" s="112">
        <v>0</v>
      </c>
      <c r="I26" s="61">
        <v>0</v>
      </c>
      <c r="J26" s="112">
        <v>0</v>
      </c>
      <c r="K26" s="59">
        <v>0</v>
      </c>
      <c r="L26" s="112">
        <v>0</v>
      </c>
    </row>
    <row r="27" spans="1:12" s="31" customFormat="1" x14ac:dyDescent="0.25">
      <c r="A27" s="64">
        <v>20490117</v>
      </c>
      <c r="B27" s="63" t="s">
        <v>44</v>
      </c>
      <c r="C27" s="60" t="s">
        <v>4</v>
      </c>
      <c r="D27" s="59">
        <v>351365</v>
      </c>
      <c r="E27" s="63">
        <v>6.25</v>
      </c>
      <c r="F27" s="112">
        <v>2196031.25</v>
      </c>
      <c r="G27" s="59"/>
      <c r="H27" s="112">
        <v>0</v>
      </c>
      <c r="I27" s="61">
        <v>310745</v>
      </c>
      <c r="J27" s="112">
        <v>1942156.25</v>
      </c>
      <c r="K27" s="59">
        <v>40620</v>
      </c>
      <c r="L27" s="112">
        <v>253875</v>
      </c>
    </row>
    <row r="28" spans="1:12" s="31" customFormat="1" x14ac:dyDescent="0.25">
      <c r="A28" s="64">
        <v>20490205</v>
      </c>
      <c r="B28" s="63" t="s">
        <v>199</v>
      </c>
      <c r="C28" s="60" t="s">
        <v>4</v>
      </c>
      <c r="D28" s="59">
        <v>53070</v>
      </c>
      <c r="E28" s="63">
        <v>3.87</v>
      </c>
      <c r="F28" s="112">
        <v>205380.90000000002</v>
      </c>
      <c r="G28" s="59"/>
      <c r="H28" s="112">
        <v>0</v>
      </c>
      <c r="I28" s="61">
        <v>16500</v>
      </c>
      <c r="J28" s="112">
        <v>63855</v>
      </c>
      <c r="K28" s="59">
        <v>36570</v>
      </c>
      <c r="L28" s="112">
        <v>141525.90000000002</v>
      </c>
    </row>
    <row r="29" spans="1:12" s="31" customFormat="1" x14ac:dyDescent="0.25">
      <c r="A29" s="64">
        <v>20522176</v>
      </c>
      <c r="B29" s="63" t="s">
        <v>161</v>
      </c>
      <c r="C29" s="60" t="s">
        <v>14</v>
      </c>
      <c r="D29" s="59">
        <v>145540</v>
      </c>
      <c r="E29" s="63">
        <v>5.97</v>
      </c>
      <c r="F29" s="112">
        <v>868873.79999999993</v>
      </c>
      <c r="G29" s="59">
        <v>43700</v>
      </c>
      <c r="H29" s="112">
        <v>260889</v>
      </c>
      <c r="I29" s="61">
        <v>72000</v>
      </c>
      <c r="J29" s="112">
        <v>429840</v>
      </c>
      <c r="K29" s="59">
        <v>117240</v>
      </c>
      <c r="L29" s="112">
        <v>699922.79999999981</v>
      </c>
    </row>
    <row r="30" spans="1:12" s="31" customFormat="1" x14ac:dyDescent="0.25">
      <c r="A30" s="64">
        <v>20522256</v>
      </c>
      <c r="B30" s="63" t="s">
        <v>62</v>
      </c>
      <c r="C30" s="60" t="s">
        <v>14</v>
      </c>
      <c r="D30" s="59">
        <v>0</v>
      </c>
      <c r="E30" s="63">
        <v>2.58</v>
      </c>
      <c r="F30" s="112">
        <v>0</v>
      </c>
      <c r="G30" s="59"/>
      <c r="H30" s="112">
        <v>0</v>
      </c>
      <c r="I30" s="61">
        <v>0</v>
      </c>
      <c r="J30" s="112">
        <v>0</v>
      </c>
      <c r="K30" s="59">
        <v>0</v>
      </c>
      <c r="L30" s="112">
        <v>0</v>
      </c>
    </row>
    <row r="31" spans="1:12" s="31" customFormat="1" x14ac:dyDescent="0.25">
      <c r="A31" s="64">
        <v>20524028</v>
      </c>
      <c r="B31" s="63" t="s">
        <v>224</v>
      </c>
      <c r="C31" s="60" t="s">
        <v>14</v>
      </c>
      <c r="D31" s="59">
        <v>0</v>
      </c>
      <c r="E31" s="63">
        <v>3.13</v>
      </c>
      <c r="F31" s="112">
        <v>0</v>
      </c>
      <c r="G31" s="59"/>
      <c r="H31" s="112">
        <v>0</v>
      </c>
      <c r="I31" s="61">
        <v>0</v>
      </c>
      <c r="J31" s="112">
        <v>0</v>
      </c>
      <c r="K31" s="59">
        <v>0</v>
      </c>
      <c r="L31" s="112">
        <v>0</v>
      </c>
    </row>
    <row r="32" spans="1:12" s="31" customFormat="1" x14ac:dyDescent="0.25">
      <c r="A32" s="64">
        <v>20524116</v>
      </c>
      <c r="B32" s="63" t="s">
        <v>231</v>
      </c>
      <c r="C32" s="60" t="s">
        <v>14</v>
      </c>
      <c r="D32" s="59">
        <v>1001500</v>
      </c>
      <c r="E32" s="63">
        <v>3.14</v>
      </c>
      <c r="F32" s="112">
        <v>3144710</v>
      </c>
      <c r="G32" s="59"/>
      <c r="H32" s="112">
        <v>0</v>
      </c>
      <c r="I32" s="61">
        <v>400500</v>
      </c>
      <c r="J32" s="112">
        <v>1257570</v>
      </c>
      <c r="K32" s="59">
        <v>601000</v>
      </c>
      <c r="L32" s="112">
        <v>1887140</v>
      </c>
    </row>
    <row r="33" spans="1:12" s="31" customFormat="1" x14ac:dyDescent="0.25">
      <c r="A33" s="64">
        <v>20524124</v>
      </c>
      <c r="B33" s="63" t="s">
        <v>252</v>
      </c>
      <c r="C33" s="60" t="s">
        <v>14</v>
      </c>
      <c r="D33" s="59">
        <v>75000</v>
      </c>
      <c r="E33" s="63">
        <v>1.9011308000000009</v>
      </c>
      <c r="F33" s="112">
        <v>142584.81000000006</v>
      </c>
      <c r="G33" s="59"/>
      <c r="H33" s="112">
        <v>0</v>
      </c>
      <c r="I33" s="61">
        <v>0</v>
      </c>
      <c r="J33" s="112">
        <v>0</v>
      </c>
      <c r="K33" s="59">
        <v>75000</v>
      </c>
      <c r="L33" s="112">
        <v>142584.81000000006</v>
      </c>
    </row>
    <row r="34" spans="1:12" s="31" customFormat="1" x14ac:dyDescent="0.25">
      <c r="A34" s="64">
        <v>20532178</v>
      </c>
      <c r="B34" s="63" t="s">
        <v>187</v>
      </c>
      <c r="C34" s="60" t="s">
        <v>14</v>
      </c>
      <c r="D34" s="59">
        <v>419790</v>
      </c>
      <c r="E34" s="63">
        <v>9.43</v>
      </c>
      <c r="F34" s="112">
        <v>3958619.7</v>
      </c>
      <c r="G34" s="59">
        <v>348210.00000000006</v>
      </c>
      <c r="H34" s="112">
        <v>3283620.3000000003</v>
      </c>
      <c r="I34" s="61">
        <v>303940</v>
      </c>
      <c r="J34" s="112">
        <v>2866154.1999999997</v>
      </c>
      <c r="K34" s="59">
        <v>464060</v>
      </c>
      <c r="L34" s="112">
        <v>4376085.8000000007</v>
      </c>
    </row>
    <row r="35" spans="1:12" s="31" customFormat="1" x14ac:dyDescent="0.25">
      <c r="A35" s="64">
        <v>20590263</v>
      </c>
      <c r="B35" s="63" t="s">
        <v>147</v>
      </c>
      <c r="C35" s="60" t="s">
        <v>4</v>
      </c>
      <c r="D35" s="59">
        <v>14058</v>
      </c>
      <c r="E35" s="63">
        <v>81.239999999999995</v>
      </c>
      <c r="F35" s="112">
        <v>1142071.92</v>
      </c>
      <c r="G35" s="59"/>
      <c r="H35" s="112">
        <v>0</v>
      </c>
      <c r="I35" s="61">
        <v>3802</v>
      </c>
      <c r="J35" s="112">
        <v>308874.48</v>
      </c>
      <c r="K35" s="59">
        <v>10256</v>
      </c>
      <c r="L35" s="112">
        <v>833197.44</v>
      </c>
    </row>
    <row r="36" spans="1:12" s="31" customFormat="1" x14ac:dyDescent="0.25">
      <c r="A36" s="64">
        <v>20711077</v>
      </c>
      <c r="B36" s="63" t="s">
        <v>11</v>
      </c>
      <c r="C36" s="60" t="s">
        <v>4</v>
      </c>
      <c r="D36" s="59">
        <v>10450</v>
      </c>
      <c r="E36" s="63">
        <v>3.41</v>
      </c>
      <c r="F36" s="112">
        <v>35634.5</v>
      </c>
      <c r="G36" s="59"/>
      <c r="H36" s="112">
        <v>0</v>
      </c>
      <c r="I36" s="61">
        <v>0</v>
      </c>
      <c r="J36" s="112">
        <v>0</v>
      </c>
      <c r="K36" s="59">
        <v>10450</v>
      </c>
      <c r="L36" s="112">
        <v>35634.5</v>
      </c>
    </row>
    <row r="37" spans="1:12" s="31" customFormat="1" x14ac:dyDescent="0.25">
      <c r="A37" s="64">
        <v>20713113</v>
      </c>
      <c r="B37" s="63" t="s">
        <v>266</v>
      </c>
      <c r="C37" s="60" t="s">
        <v>4</v>
      </c>
      <c r="D37" s="59">
        <v>495</v>
      </c>
      <c r="E37" s="63">
        <v>146.94999999999999</v>
      </c>
      <c r="F37" s="112">
        <v>72740.25</v>
      </c>
      <c r="G37" s="59"/>
      <c r="H37" s="112">
        <v>0</v>
      </c>
      <c r="I37" s="61">
        <v>495</v>
      </c>
      <c r="J37" s="112">
        <v>72740.25</v>
      </c>
      <c r="K37" s="59">
        <v>0</v>
      </c>
      <c r="L37" s="112">
        <v>0</v>
      </c>
    </row>
    <row r="38" spans="1:12" s="31" customFormat="1" x14ac:dyDescent="0.25">
      <c r="A38" s="64">
        <v>20721070</v>
      </c>
      <c r="B38" s="63" t="s">
        <v>82</v>
      </c>
      <c r="C38" s="60" t="s">
        <v>4</v>
      </c>
      <c r="D38" s="59">
        <v>19750</v>
      </c>
      <c r="E38" s="63">
        <v>2.79</v>
      </c>
      <c r="F38" s="112">
        <v>55102.5</v>
      </c>
      <c r="G38" s="59"/>
      <c r="H38" s="112">
        <v>0</v>
      </c>
      <c r="I38" s="61">
        <v>0</v>
      </c>
      <c r="J38" s="112">
        <v>0</v>
      </c>
      <c r="K38" s="59">
        <v>19750</v>
      </c>
      <c r="L38" s="112">
        <v>55102.5</v>
      </c>
    </row>
    <row r="39" spans="1:12" s="31" customFormat="1" x14ac:dyDescent="0.25">
      <c r="A39" s="64">
        <v>20722032</v>
      </c>
      <c r="B39" s="63" t="s">
        <v>250</v>
      </c>
      <c r="C39" s="60" t="s">
        <v>4</v>
      </c>
      <c r="D39" s="59">
        <v>24750</v>
      </c>
      <c r="E39" s="63">
        <v>3.9753026262626259</v>
      </c>
      <c r="F39" s="112">
        <v>98388.739999999991</v>
      </c>
      <c r="G39" s="59"/>
      <c r="H39" s="112">
        <v>0</v>
      </c>
      <c r="I39" s="61">
        <v>0</v>
      </c>
      <c r="J39" s="112">
        <v>0</v>
      </c>
      <c r="K39" s="59">
        <v>24750</v>
      </c>
      <c r="L39" s="112">
        <v>98388.739999999991</v>
      </c>
    </row>
    <row r="40" spans="1:12" s="31" customFormat="1" x14ac:dyDescent="0.25">
      <c r="A40" s="64">
        <v>20723115</v>
      </c>
      <c r="B40" s="63" t="s">
        <v>218</v>
      </c>
      <c r="C40" s="60" t="s">
        <v>4</v>
      </c>
      <c r="D40" s="59">
        <v>2976</v>
      </c>
      <c r="E40" s="63">
        <v>234.02</v>
      </c>
      <c r="F40" s="112">
        <v>696443.52</v>
      </c>
      <c r="G40" s="59"/>
      <c r="H40" s="112">
        <v>0</v>
      </c>
      <c r="I40" s="61">
        <v>2976</v>
      </c>
      <c r="J40" s="112">
        <v>696443.52</v>
      </c>
      <c r="K40" s="59">
        <v>0</v>
      </c>
      <c r="L40" s="112">
        <v>0</v>
      </c>
    </row>
    <row r="41" spans="1:12" s="31" customFormat="1" x14ac:dyDescent="0.25">
      <c r="A41" s="64">
        <v>20790225</v>
      </c>
      <c r="B41" s="63" t="s">
        <v>204</v>
      </c>
      <c r="C41" s="60" t="s">
        <v>4</v>
      </c>
      <c r="D41" s="59">
        <v>99042</v>
      </c>
      <c r="E41" s="63">
        <v>3.46</v>
      </c>
      <c r="F41" s="112">
        <v>342685.32</v>
      </c>
      <c r="G41" s="59"/>
      <c r="H41" s="112">
        <v>0</v>
      </c>
      <c r="I41" s="61">
        <v>59722</v>
      </c>
      <c r="J41" s="112">
        <v>206638.12</v>
      </c>
      <c r="K41" s="59">
        <v>39320</v>
      </c>
      <c r="L41" s="112">
        <v>136047.20000000001</v>
      </c>
    </row>
    <row r="42" spans="1:12" s="31" customFormat="1" x14ac:dyDescent="0.25">
      <c r="A42" s="64">
        <v>20790316</v>
      </c>
      <c r="B42" s="63" t="s">
        <v>134</v>
      </c>
      <c r="C42" s="60" t="s">
        <v>4</v>
      </c>
      <c r="D42" s="59">
        <v>3</v>
      </c>
      <c r="E42" s="63">
        <v>3</v>
      </c>
      <c r="F42" s="112">
        <v>9</v>
      </c>
      <c r="G42" s="59">
        <v>668488</v>
      </c>
      <c r="H42" s="112">
        <v>2005464</v>
      </c>
      <c r="I42" s="61">
        <v>462563</v>
      </c>
      <c r="J42" s="112">
        <v>1387689</v>
      </c>
      <c r="K42" s="59">
        <v>205928</v>
      </c>
      <c r="L42" s="112">
        <v>617784</v>
      </c>
    </row>
    <row r="43" spans="1:12" s="31" customFormat="1" x14ac:dyDescent="0.25">
      <c r="A43" s="64">
        <v>21022036</v>
      </c>
      <c r="B43" s="63" t="s">
        <v>219</v>
      </c>
      <c r="C43" s="60" t="s">
        <v>14</v>
      </c>
      <c r="D43" s="59">
        <v>40000</v>
      </c>
      <c r="E43" s="63">
        <v>1.45</v>
      </c>
      <c r="F43" s="112">
        <v>58000</v>
      </c>
      <c r="G43" s="59"/>
      <c r="H43" s="112">
        <v>0</v>
      </c>
      <c r="I43" s="61">
        <v>0</v>
      </c>
      <c r="J43" s="112">
        <v>0</v>
      </c>
      <c r="K43" s="59">
        <v>40000</v>
      </c>
      <c r="L43" s="112">
        <v>58000</v>
      </c>
    </row>
    <row r="44" spans="1:12" s="31" customFormat="1" x14ac:dyDescent="0.25">
      <c r="A44" s="64">
        <v>21022173</v>
      </c>
      <c r="B44" s="63" t="s">
        <v>208</v>
      </c>
      <c r="C44" s="60" t="s">
        <v>14</v>
      </c>
      <c r="D44" s="59">
        <v>0</v>
      </c>
      <c r="E44" s="63">
        <v>2.95</v>
      </c>
      <c r="F44" s="112">
        <v>0</v>
      </c>
      <c r="G44" s="59"/>
      <c r="H44" s="112">
        <v>0</v>
      </c>
      <c r="I44" s="61">
        <v>0</v>
      </c>
      <c r="J44" s="112">
        <v>0</v>
      </c>
      <c r="K44" s="59">
        <v>0</v>
      </c>
      <c r="L44" s="112">
        <v>0</v>
      </c>
    </row>
    <row r="45" spans="1:12" s="31" customFormat="1" x14ac:dyDescent="0.25">
      <c r="A45" s="64">
        <v>21031156</v>
      </c>
      <c r="B45" s="63" t="s">
        <v>237</v>
      </c>
      <c r="C45" s="60" t="s">
        <v>14</v>
      </c>
      <c r="D45" s="59">
        <v>0</v>
      </c>
      <c r="E45" s="63">
        <v>2.5</v>
      </c>
      <c r="F45" s="112">
        <v>0</v>
      </c>
      <c r="G45" s="59">
        <v>44928</v>
      </c>
      <c r="H45" s="112">
        <v>112320</v>
      </c>
      <c r="I45" s="61">
        <v>0</v>
      </c>
      <c r="J45" s="112">
        <v>0</v>
      </c>
      <c r="K45" s="59">
        <v>44928</v>
      </c>
      <c r="L45" s="112">
        <v>112320</v>
      </c>
    </row>
    <row r="46" spans="1:12" s="31" customFormat="1" x14ac:dyDescent="0.25">
      <c r="A46" s="64">
        <v>21032175</v>
      </c>
      <c r="B46" s="63" t="s">
        <v>265</v>
      </c>
      <c r="C46" s="60" t="s">
        <v>14</v>
      </c>
      <c r="D46" s="59">
        <v>0</v>
      </c>
      <c r="E46" s="63">
        <v>3.5</v>
      </c>
      <c r="F46" s="112">
        <v>0</v>
      </c>
      <c r="G46" s="59"/>
      <c r="H46" s="112">
        <v>0</v>
      </c>
      <c r="I46" s="61">
        <v>0</v>
      </c>
      <c r="J46" s="112">
        <v>0</v>
      </c>
      <c r="K46" s="59">
        <v>0</v>
      </c>
      <c r="L46" s="112">
        <v>0</v>
      </c>
    </row>
    <row r="47" spans="1:12" s="31" customFormat="1" x14ac:dyDescent="0.25">
      <c r="A47" s="64">
        <v>21034180</v>
      </c>
      <c r="B47" s="63" t="s">
        <v>260</v>
      </c>
      <c r="C47" s="60" t="s">
        <v>14</v>
      </c>
      <c r="D47" s="59">
        <v>50000</v>
      </c>
      <c r="E47" s="63">
        <v>1.5934774</v>
      </c>
      <c r="F47" s="112">
        <v>79673.87</v>
      </c>
      <c r="G47" s="59"/>
      <c r="H47" s="112">
        <v>0</v>
      </c>
      <c r="I47" s="61">
        <v>50000</v>
      </c>
      <c r="J47" s="112">
        <v>79673.87</v>
      </c>
      <c r="K47" s="59">
        <v>0</v>
      </c>
      <c r="L47" s="112">
        <v>0</v>
      </c>
    </row>
    <row r="48" spans="1:12" s="31" customFormat="1" x14ac:dyDescent="0.25">
      <c r="A48" s="64">
        <v>21034236</v>
      </c>
      <c r="B48" s="63" t="s">
        <v>220</v>
      </c>
      <c r="C48" s="60" t="s">
        <v>14</v>
      </c>
      <c r="D48" s="59">
        <v>34000</v>
      </c>
      <c r="E48" s="63">
        <v>1.88</v>
      </c>
      <c r="F48" s="112">
        <v>63920</v>
      </c>
      <c r="G48" s="59"/>
      <c r="H48" s="112">
        <v>0</v>
      </c>
      <c r="I48" s="61">
        <v>34000</v>
      </c>
      <c r="J48" s="112">
        <v>63920</v>
      </c>
      <c r="K48" s="59">
        <v>0</v>
      </c>
      <c r="L48" s="112">
        <v>0</v>
      </c>
    </row>
    <row r="49" spans="1:12" s="31" customFormat="1" x14ac:dyDescent="0.25">
      <c r="A49" s="64">
        <v>21034324</v>
      </c>
      <c r="B49" s="63" t="s">
        <v>239</v>
      </c>
      <c r="C49" s="60" t="s">
        <v>14</v>
      </c>
      <c r="D49" s="59">
        <v>20000</v>
      </c>
      <c r="E49" s="63">
        <v>1.6991763571428573</v>
      </c>
      <c r="F49" s="112">
        <v>33983.527142857143</v>
      </c>
      <c r="G49" s="59">
        <v>80000</v>
      </c>
      <c r="H49" s="112">
        <v>135934.10857142857</v>
      </c>
      <c r="I49" s="61">
        <v>0</v>
      </c>
      <c r="J49" s="112">
        <v>0</v>
      </c>
      <c r="K49" s="59">
        <v>100000</v>
      </c>
      <c r="L49" s="112">
        <v>169917.63571428572</v>
      </c>
    </row>
    <row r="50" spans="1:12" s="31" customFormat="1" x14ac:dyDescent="0.25">
      <c r="A50" s="64">
        <v>21041158</v>
      </c>
      <c r="B50" s="63" t="s">
        <v>236</v>
      </c>
      <c r="C50" s="60" t="s">
        <v>14</v>
      </c>
      <c r="D50" s="59">
        <v>0</v>
      </c>
      <c r="E50" s="63">
        <v>4.0219393932818335</v>
      </c>
      <c r="F50" s="112">
        <v>0</v>
      </c>
      <c r="G50" s="59">
        <v>123810</v>
      </c>
      <c r="H50" s="112">
        <v>497956.31628222379</v>
      </c>
      <c r="I50" s="61">
        <v>0</v>
      </c>
      <c r="J50" s="112">
        <v>0</v>
      </c>
      <c r="K50" s="59">
        <v>123810</v>
      </c>
      <c r="L50" s="112">
        <v>497956.31628222379</v>
      </c>
    </row>
    <row r="51" spans="1:12" s="31" customFormat="1" x14ac:dyDescent="0.25">
      <c r="A51" s="64">
        <v>21042177</v>
      </c>
      <c r="B51" s="63" t="s">
        <v>195</v>
      </c>
      <c r="C51" s="60" t="s">
        <v>14</v>
      </c>
      <c r="D51" s="59">
        <v>0</v>
      </c>
      <c r="E51" s="63">
        <v>5.4</v>
      </c>
      <c r="F51" s="112">
        <v>0</v>
      </c>
      <c r="G51" s="59"/>
      <c r="H51" s="112">
        <v>0</v>
      </c>
      <c r="I51" s="61">
        <v>0</v>
      </c>
      <c r="J51" s="112">
        <v>0</v>
      </c>
      <c r="K51" s="59">
        <v>0</v>
      </c>
      <c r="L51" s="112">
        <v>0</v>
      </c>
    </row>
    <row r="52" spans="1:12" s="31" customFormat="1" x14ac:dyDescent="0.25">
      <c r="A52" s="64">
        <v>21090156</v>
      </c>
      <c r="B52" s="63" t="s">
        <v>169</v>
      </c>
      <c r="C52" s="60" t="s">
        <v>4</v>
      </c>
      <c r="D52" s="59">
        <v>3726</v>
      </c>
      <c r="E52" s="63">
        <v>52.89</v>
      </c>
      <c r="F52" s="112">
        <v>197068.14</v>
      </c>
      <c r="G52" s="59"/>
      <c r="H52" s="112">
        <v>0</v>
      </c>
      <c r="I52" s="61">
        <v>360</v>
      </c>
      <c r="J52" s="112">
        <v>19040.400000000001</v>
      </c>
      <c r="K52" s="59">
        <v>3366</v>
      </c>
      <c r="L52" s="112">
        <v>178027.74000000002</v>
      </c>
    </row>
    <row r="53" spans="1:12" s="31" customFormat="1" x14ac:dyDescent="0.25">
      <c r="A53" s="64">
        <v>21090277</v>
      </c>
      <c r="B53" s="63" t="s">
        <v>8</v>
      </c>
      <c r="C53" s="60" t="s">
        <v>4</v>
      </c>
      <c r="D53" s="59">
        <v>4337</v>
      </c>
      <c r="E53" s="63">
        <v>69.819999999999993</v>
      </c>
      <c r="F53" s="112">
        <v>302809.34000000003</v>
      </c>
      <c r="G53" s="59"/>
      <c r="H53" s="112">
        <v>0</v>
      </c>
      <c r="I53" s="61">
        <v>896</v>
      </c>
      <c r="J53" s="112">
        <v>62558.719999999994</v>
      </c>
      <c r="K53" s="59">
        <v>3441</v>
      </c>
      <c r="L53" s="112">
        <v>240250.62000000002</v>
      </c>
    </row>
    <row r="54" spans="1:12" s="31" customFormat="1" x14ac:dyDescent="0.25">
      <c r="A54" s="64">
        <v>21090398</v>
      </c>
      <c r="B54" s="63" t="s">
        <v>133</v>
      </c>
      <c r="C54" s="60" t="s">
        <v>4</v>
      </c>
      <c r="D54" s="59">
        <v>17308</v>
      </c>
      <c r="E54" s="63">
        <v>93.3</v>
      </c>
      <c r="F54" s="112">
        <v>1614836.3999999997</v>
      </c>
      <c r="G54" s="59">
        <v>2601</v>
      </c>
      <c r="H54" s="112">
        <v>242673.3</v>
      </c>
      <c r="I54" s="61">
        <v>4275</v>
      </c>
      <c r="J54" s="112">
        <v>398857.5</v>
      </c>
      <c r="K54" s="59">
        <v>15634</v>
      </c>
      <c r="L54" s="112">
        <v>1458652.1999999997</v>
      </c>
    </row>
    <row r="55" spans="1:12" s="31" customFormat="1" x14ac:dyDescent="0.25">
      <c r="A55" s="64">
        <v>21121075</v>
      </c>
      <c r="B55" s="63" t="s">
        <v>36</v>
      </c>
      <c r="C55" s="60" t="s">
        <v>4</v>
      </c>
      <c r="D55" s="59">
        <v>6950</v>
      </c>
      <c r="E55" s="63">
        <v>3.92</v>
      </c>
      <c r="F55" s="112">
        <v>27244</v>
      </c>
      <c r="G55" s="59"/>
      <c r="H55" s="112">
        <v>0</v>
      </c>
      <c r="I55" s="61">
        <v>0</v>
      </c>
      <c r="J55" s="112">
        <v>0</v>
      </c>
      <c r="K55" s="59">
        <v>6950</v>
      </c>
      <c r="L55" s="112">
        <v>27244</v>
      </c>
    </row>
    <row r="56" spans="1:12" s="31" customFormat="1" x14ac:dyDescent="0.25">
      <c r="A56" s="64">
        <v>21123111</v>
      </c>
      <c r="B56" s="63" t="s">
        <v>245</v>
      </c>
      <c r="C56" s="60" t="s">
        <v>4</v>
      </c>
      <c r="D56" s="59">
        <v>0</v>
      </c>
      <c r="E56" s="63">
        <v>295.87</v>
      </c>
      <c r="F56" s="112">
        <v>0</v>
      </c>
      <c r="G56" s="59"/>
      <c r="H56" s="112">
        <v>0</v>
      </c>
      <c r="I56" s="61">
        <v>0</v>
      </c>
      <c r="J56" s="112">
        <v>0</v>
      </c>
      <c r="K56" s="59">
        <v>0</v>
      </c>
      <c r="L56" s="112">
        <v>0</v>
      </c>
    </row>
    <row r="57" spans="1:12" s="31" customFormat="1" x14ac:dyDescent="0.25">
      <c r="A57" s="64">
        <v>21190125</v>
      </c>
      <c r="B57" s="63" t="s">
        <v>215</v>
      </c>
      <c r="C57" s="60" t="s">
        <v>4</v>
      </c>
      <c r="D57" s="59">
        <v>25700</v>
      </c>
      <c r="E57" s="63">
        <v>4.46</v>
      </c>
      <c r="F57" s="112">
        <v>114622</v>
      </c>
      <c r="G57" s="59"/>
      <c r="H57" s="112">
        <v>0</v>
      </c>
      <c r="I57" s="61">
        <v>2450</v>
      </c>
      <c r="J57" s="112">
        <v>10927</v>
      </c>
      <c r="K57" s="59">
        <v>23250</v>
      </c>
      <c r="L57" s="112">
        <v>103695</v>
      </c>
    </row>
    <row r="58" spans="1:12" s="31" customFormat="1" x14ac:dyDescent="0.25">
      <c r="A58" s="64">
        <v>21190215</v>
      </c>
      <c r="B58" s="63" t="s">
        <v>128</v>
      </c>
      <c r="C58" s="60" t="s">
        <v>4</v>
      </c>
      <c r="D58" s="59">
        <v>50</v>
      </c>
      <c r="E58" s="63">
        <v>3.95</v>
      </c>
      <c r="F58" s="112">
        <v>197.5</v>
      </c>
      <c r="G58" s="59">
        <v>99040</v>
      </c>
      <c r="H58" s="112">
        <v>391208</v>
      </c>
      <c r="I58" s="61">
        <v>59860</v>
      </c>
      <c r="J58" s="112">
        <v>236447</v>
      </c>
      <c r="K58" s="59">
        <v>39230</v>
      </c>
      <c r="L58" s="112">
        <v>154958.5</v>
      </c>
    </row>
    <row r="59" spans="1:12" s="31" customFormat="1" x14ac:dyDescent="0.25">
      <c r="A59" s="64">
        <v>21211033</v>
      </c>
      <c r="B59" s="63" t="s">
        <v>228</v>
      </c>
      <c r="C59" s="60" t="s">
        <v>4</v>
      </c>
      <c r="D59" s="59">
        <v>0</v>
      </c>
      <c r="E59" s="63">
        <v>1.81</v>
      </c>
      <c r="F59" s="112">
        <v>0</v>
      </c>
      <c r="G59" s="59"/>
      <c r="H59" s="112">
        <v>0</v>
      </c>
      <c r="I59" s="61">
        <v>0</v>
      </c>
      <c r="J59" s="112">
        <v>0</v>
      </c>
      <c r="K59" s="59">
        <v>0</v>
      </c>
      <c r="L59" s="112">
        <v>0</v>
      </c>
    </row>
    <row r="60" spans="1:12" s="31" customFormat="1" x14ac:dyDescent="0.25">
      <c r="A60" s="64">
        <v>21290115</v>
      </c>
      <c r="B60" s="63" t="s">
        <v>58</v>
      </c>
      <c r="C60" s="60" t="s">
        <v>4</v>
      </c>
      <c r="D60" s="59">
        <v>150670</v>
      </c>
      <c r="E60" s="63">
        <v>1.68</v>
      </c>
      <c r="F60" s="112">
        <v>253125.60000000003</v>
      </c>
      <c r="G60" s="59">
        <v>150074</v>
      </c>
      <c r="H60" s="112">
        <v>252124.31999999998</v>
      </c>
      <c r="I60" s="61">
        <v>172668</v>
      </c>
      <c r="J60" s="112">
        <v>290082.24</v>
      </c>
      <c r="K60" s="59">
        <v>128076</v>
      </c>
      <c r="L60" s="112">
        <v>215167.68000000005</v>
      </c>
    </row>
    <row r="61" spans="1:12" s="31" customFormat="1" x14ac:dyDescent="0.25">
      <c r="A61" s="64">
        <v>21321077</v>
      </c>
      <c r="B61" s="63" t="s">
        <v>214</v>
      </c>
      <c r="C61" s="60" t="s">
        <v>4</v>
      </c>
      <c r="D61" s="59">
        <v>23250</v>
      </c>
      <c r="E61" s="63">
        <v>2.81</v>
      </c>
      <c r="F61" s="112">
        <v>65332.5</v>
      </c>
      <c r="G61" s="59"/>
      <c r="H61" s="112">
        <v>0</v>
      </c>
      <c r="I61" s="61">
        <v>14630</v>
      </c>
      <c r="J61" s="112">
        <v>41110.300000000003</v>
      </c>
      <c r="K61" s="59">
        <v>8620</v>
      </c>
      <c r="L61" s="112">
        <v>24222.199999999997</v>
      </c>
    </row>
    <row r="62" spans="1:12" s="31" customFormat="1" x14ac:dyDescent="0.25">
      <c r="A62" s="64">
        <v>21390225</v>
      </c>
      <c r="B62" s="63" t="s">
        <v>63</v>
      </c>
      <c r="C62" s="60" t="s">
        <v>4</v>
      </c>
      <c r="D62" s="59">
        <v>30136</v>
      </c>
      <c r="E62" s="63">
        <v>3.44</v>
      </c>
      <c r="F62" s="112">
        <v>103667.84</v>
      </c>
      <c r="G62" s="59"/>
      <c r="H62" s="112">
        <v>0</v>
      </c>
      <c r="I62" s="61">
        <v>5701</v>
      </c>
      <c r="J62" s="112">
        <v>19611.439999999999</v>
      </c>
      <c r="K62" s="59">
        <v>24435</v>
      </c>
      <c r="L62" s="112">
        <v>84056.4</v>
      </c>
    </row>
    <row r="63" spans="1:12" s="31" customFormat="1" x14ac:dyDescent="0.25">
      <c r="A63" s="64">
        <v>21390315</v>
      </c>
      <c r="B63" s="63" t="s">
        <v>76</v>
      </c>
      <c r="C63" s="60" t="s">
        <v>4</v>
      </c>
      <c r="D63" s="59">
        <v>325816</v>
      </c>
      <c r="E63" s="63">
        <v>3.5</v>
      </c>
      <c r="F63" s="112">
        <v>1140356</v>
      </c>
      <c r="G63" s="59"/>
      <c r="H63" s="112">
        <v>0</v>
      </c>
      <c r="I63" s="61">
        <v>274448</v>
      </c>
      <c r="J63" s="112">
        <v>960568</v>
      </c>
      <c r="K63" s="59">
        <v>51368</v>
      </c>
      <c r="L63" s="112">
        <v>179788</v>
      </c>
    </row>
    <row r="64" spans="1:12" s="31" customFormat="1" x14ac:dyDescent="0.25">
      <c r="A64" s="64">
        <v>21432170</v>
      </c>
      <c r="B64" s="63" t="s">
        <v>278</v>
      </c>
      <c r="C64" s="60" t="s">
        <v>14</v>
      </c>
      <c r="D64" s="59">
        <v>0</v>
      </c>
      <c r="E64" s="63">
        <v>5.7231435555256649</v>
      </c>
      <c r="F64" s="112">
        <v>0</v>
      </c>
      <c r="G64" s="59">
        <v>38580</v>
      </c>
      <c r="H64" s="112">
        <v>220798.87837218016</v>
      </c>
      <c r="I64" s="61">
        <v>0</v>
      </c>
      <c r="J64" s="112">
        <v>0</v>
      </c>
      <c r="K64" s="59">
        <v>38580</v>
      </c>
      <c r="L64" s="112">
        <v>220798.87837218016</v>
      </c>
    </row>
    <row r="65" spans="1:12" s="31" customFormat="1" x14ac:dyDescent="0.25">
      <c r="A65" s="64">
        <v>21442172</v>
      </c>
      <c r="B65" s="63" t="s">
        <v>194</v>
      </c>
      <c r="C65" s="60" t="s">
        <v>14</v>
      </c>
      <c r="D65" s="59">
        <v>0</v>
      </c>
      <c r="E65" s="63">
        <v>8.9499999999999993</v>
      </c>
      <c r="F65" s="112">
        <v>0</v>
      </c>
      <c r="G65" s="59">
        <v>30250</v>
      </c>
      <c r="H65" s="112">
        <v>270737.5</v>
      </c>
      <c r="I65" s="61">
        <v>0</v>
      </c>
      <c r="J65" s="112">
        <v>0</v>
      </c>
      <c r="K65" s="59">
        <v>30250</v>
      </c>
      <c r="L65" s="112">
        <v>270737.5</v>
      </c>
    </row>
    <row r="66" spans="1:12" s="31" customFormat="1" x14ac:dyDescent="0.25">
      <c r="A66" s="64">
        <v>21821032</v>
      </c>
      <c r="B66" s="63" t="s">
        <v>209</v>
      </c>
      <c r="C66" s="60" t="s">
        <v>14</v>
      </c>
      <c r="D66" s="59">
        <v>0</v>
      </c>
      <c r="E66" s="63">
        <v>3.63</v>
      </c>
      <c r="F66" s="112">
        <v>0</v>
      </c>
      <c r="G66" s="59">
        <v>73000</v>
      </c>
      <c r="H66" s="112">
        <v>264990</v>
      </c>
      <c r="I66" s="61">
        <v>0</v>
      </c>
      <c r="J66" s="112">
        <v>0</v>
      </c>
      <c r="K66" s="59">
        <v>73000</v>
      </c>
      <c r="L66" s="112">
        <v>264990</v>
      </c>
    </row>
    <row r="67" spans="1:12" s="31" customFormat="1" x14ac:dyDescent="0.25">
      <c r="A67" s="64">
        <v>21822252</v>
      </c>
      <c r="B67" s="63" t="s">
        <v>61</v>
      </c>
      <c r="C67" s="60" t="s">
        <v>14</v>
      </c>
      <c r="D67" s="59">
        <v>0</v>
      </c>
      <c r="E67" s="63">
        <v>3.09</v>
      </c>
      <c r="F67" s="112">
        <v>0</v>
      </c>
      <c r="G67" s="59"/>
      <c r="H67" s="112">
        <v>0</v>
      </c>
      <c r="I67" s="61">
        <v>0</v>
      </c>
      <c r="J67" s="112">
        <v>0</v>
      </c>
      <c r="K67" s="59">
        <v>0</v>
      </c>
      <c r="L67" s="112">
        <v>0</v>
      </c>
    </row>
    <row r="68" spans="1:12" s="31" customFormat="1" x14ac:dyDescent="0.25">
      <c r="A68" s="64">
        <v>21822260</v>
      </c>
      <c r="B68" s="63" t="s">
        <v>157</v>
      </c>
      <c r="C68" s="60" t="s">
        <v>14</v>
      </c>
      <c r="D68" s="59">
        <v>0</v>
      </c>
      <c r="E68" s="63">
        <v>2.93</v>
      </c>
      <c r="F68" s="112">
        <v>0</v>
      </c>
      <c r="G68" s="59"/>
      <c r="H68" s="112">
        <v>0</v>
      </c>
      <c r="I68" s="61">
        <v>0</v>
      </c>
      <c r="J68" s="112">
        <v>0</v>
      </c>
      <c r="K68" s="59">
        <v>0</v>
      </c>
      <c r="L68" s="112">
        <v>0</v>
      </c>
    </row>
    <row r="69" spans="1:12" s="31" customFormat="1" x14ac:dyDescent="0.25">
      <c r="A69" s="64">
        <v>21823230</v>
      </c>
      <c r="B69" s="63" t="s">
        <v>217</v>
      </c>
      <c r="C69" s="60" t="s">
        <v>14</v>
      </c>
      <c r="D69" s="59">
        <v>201500</v>
      </c>
      <c r="E69" s="63">
        <v>2.83</v>
      </c>
      <c r="F69" s="112">
        <v>570245</v>
      </c>
      <c r="G69" s="59"/>
      <c r="H69" s="112">
        <v>0</v>
      </c>
      <c r="I69" s="61">
        <v>201500</v>
      </c>
      <c r="J69" s="112">
        <v>570245</v>
      </c>
      <c r="K69" s="59">
        <v>0</v>
      </c>
      <c r="L69" s="112">
        <v>0</v>
      </c>
    </row>
    <row r="70" spans="1:12" s="31" customFormat="1" x14ac:dyDescent="0.25">
      <c r="A70" s="64">
        <v>21823327</v>
      </c>
      <c r="B70" s="63" t="s">
        <v>160</v>
      </c>
      <c r="C70" s="60" t="s">
        <v>14</v>
      </c>
      <c r="D70" s="59">
        <v>127475</v>
      </c>
      <c r="E70" s="63">
        <v>3.22</v>
      </c>
      <c r="F70" s="112">
        <v>410469.5</v>
      </c>
      <c r="G70" s="59">
        <v>131250</v>
      </c>
      <c r="H70" s="112">
        <v>422625</v>
      </c>
      <c r="I70" s="61">
        <v>50500</v>
      </c>
      <c r="J70" s="112">
        <v>162610</v>
      </c>
      <c r="K70" s="59">
        <v>208225</v>
      </c>
      <c r="L70" s="112">
        <v>670484.5</v>
      </c>
    </row>
    <row r="71" spans="1:12" s="31" customFormat="1" x14ac:dyDescent="0.25">
      <c r="A71" s="64">
        <v>21823335</v>
      </c>
      <c r="B71" s="63" t="s">
        <v>279</v>
      </c>
      <c r="C71" s="60" t="s">
        <v>14</v>
      </c>
      <c r="D71" s="59">
        <v>0</v>
      </c>
      <c r="E71" s="63">
        <v>2.6836435000000001</v>
      </c>
      <c r="F71" s="112">
        <v>0</v>
      </c>
      <c r="G71" s="59">
        <v>20000</v>
      </c>
      <c r="H71" s="112">
        <v>53672.87</v>
      </c>
      <c r="I71" s="61">
        <v>0</v>
      </c>
      <c r="J71" s="112">
        <v>0</v>
      </c>
      <c r="K71" s="59">
        <v>20000</v>
      </c>
      <c r="L71" s="112">
        <v>53672.87</v>
      </c>
    </row>
    <row r="72" spans="1:12" s="31" customFormat="1" x14ac:dyDescent="0.25">
      <c r="A72" s="64">
        <v>21824112</v>
      </c>
      <c r="B72" s="63" t="s">
        <v>242</v>
      </c>
      <c r="C72" s="60" t="s">
        <v>14</v>
      </c>
      <c r="D72" s="59">
        <v>503000</v>
      </c>
      <c r="E72" s="63">
        <v>3.11</v>
      </c>
      <c r="F72" s="112">
        <v>1564330</v>
      </c>
      <c r="G72" s="59"/>
      <c r="H72" s="112">
        <v>0</v>
      </c>
      <c r="I72" s="61">
        <v>0</v>
      </c>
      <c r="J72" s="112">
        <v>0</v>
      </c>
      <c r="K72" s="59">
        <v>503000</v>
      </c>
      <c r="L72" s="112">
        <v>1564330</v>
      </c>
    </row>
    <row r="73" spans="1:12" s="31" customFormat="1" x14ac:dyDescent="0.25">
      <c r="A73" s="64">
        <v>21824186</v>
      </c>
      <c r="B73" s="63" t="s">
        <v>258</v>
      </c>
      <c r="C73" s="60" t="s">
        <v>14</v>
      </c>
      <c r="D73" s="59">
        <v>30000</v>
      </c>
      <c r="E73" s="63">
        <v>3.2</v>
      </c>
      <c r="F73" s="112">
        <v>96000</v>
      </c>
      <c r="G73" s="59"/>
      <c r="H73" s="112">
        <v>0</v>
      </c>
      <c r="I73" s="61">
        <v>30000</v>
      </c>
      <c r="J73" s="112">
        <v>96000</v>
      </c>
      <c r="K73" s="59">
        <v>0</v>
      </c>
      <c r="L73" s="112">
        <v>0</v>
      </c>
    </row>
    <row r="74" spans="1:12" s="31" customFormat="1" x14ac:dyDescent="0.25">
      <c r="A74" s="64">
        <v>21824217</v>
      </c>
      <c r="B74" s="63" t="s">
        <v>210</v>
      </c>
      <c r="C74" s="60" t="s">
        <v>14</v>
      </c>
      <c r="D74" s="59">
        <v>0</v>
      </c>
      <c r="E74" s="63">
        <v>3.13</v>
      </c>
      <c r="F74" s="112">
        <v>0</v>
      </c>
      <c r="G74" s="59">
        <v>36500</v>
      </c>
      <c r="H74" s="112">
        <v>114245</v>
      </c>
      <c r="I74" s="61">
        <v>0</v>
      </c>
      <c r="J74" s="112">
        <v>0</v>
      </c>
      <c r="K74" s="59">
        <v>36500</v>
      </c>
      <c r="L74" s="112">
        <v>114245</v>
      </c>
    </row>
    <row r="75" spans="1:12" s="31" customFormat="1" x14ac:dyDescent="0.25">
      <c r="A75" s="64">
        <v>21824338</v>
      </c>
      <c r="B75" s="63" t="s">
        <v>246</v>
      </c>
      <c r="C75" s="60" t="s">
        <v>14</v>
      </c>
      <c r="D75" s="59">
        <v>0</v>
      </c>
      <c r="E75" s="63">
        <v>3.15</v>
      </c>
      <c r="F75" s="112">
        <v>0</v>
      </c>
      <c r="G75" s="59"/>
      <c r="H75" s="112">
        <v>0</v>
      </c>
      <c r="I75" s="61">
        <v>0</v>
      </c>
      <c r="J75" s="112">
        <v>0</v>
      </c>
      <c r="K75" s="59">
        <v>0</v>
      </c>
      <c r="L75" s="112">
        <v>0</v>
      </c>
    </row>
    <row r="76" spans="1:12" s="31" customFormat="1" x14ac:dyDescent="0.25">
      <c r="A76" s="64">
        <v>21890268</v>
      </c>
      <c r="B76" s="63" t="s">
        <v>146</v>
      </c>
      <c r="C76" s="60" t="s">
        <v>4</v>
      </c>
      <c r="D76" s="59">
        <v>24500</v>
      </c>
      <c r="E76" s="63">
        <v>80.5</v>
      </c>
      <c r="F76" s="112">
        <v>1972250</v>
      </c>
      <c r="G76" s="59"/>
      <c r="H76" s="112">
        <v>0</v>
      </c>
      <c r="I76" s="61">
        <v>7754</v>
      </c>
      <c r="J76" s="112">
        <v>624197</v>
      </c>
      <c r="K76" s="59">
        <v>16746</v>
      </c>
      <c r="L76" s="112">
        <v>1348053</v>
      </c>
    </row>
    <row r="77" spans="1:12" s="31" customFormat="1" x14ac:dyDescent="0.25">
      <c r="A77" s="64">
        <v>22132217</v>
      </c>
      <c r="B77" s="63" t="s">
        <v>262</v>
      </c>
      <c r="C77" s="60" t="s">
        <v>14</v>
      </c>
      <c r="D77" s="59">
        <v>43980</v>
      </c>
      <c r="E77" s="63">
        <v>3.25</v>
      </c>
      <c r="F77" s="112">
        <v>142935</v>
      </c>
      <c r="G77" s="59"/>
      <c r="H77" s="112">
        <v>0</v>
      </c>
      <c r="I77" s="61">
        <v>0</v>
      </c>
      <c r="J77" s="112">
        <v>0</v>
      </c>
      <c r="K77" s="59">
        <v>43980</v>
      </c>
      <c r="L77" s="112">
        <v>142935</v>
      </c>
    </row>
    <row r="78" spans="1:12" s="31" customFormat="1" x14ac:dyDescent="0.25">
      <c r="A78" s="64">
        <v>22732214</v>
      </c>
      <c r="B78" s="63" t="s">
        <v>21</v>
      </c>
      <c r="C78" s="60" t="s">
        <v>14</v>
      </c>
      <c r="D78" s="59">
        <v>4710</v>
      </c>
      <c r="E78" s="63">
        <v>2</v>
      </c>
      <c r="F78" s="112">
        <v>9420</v>
      </c>
      <c r="G78" s="59"/>
      <c r="H78" s="112">
        <v>0</v>
      </c>
      <c r="I78" s="61">
        <v>0</v>
      </c>
      <c r="J78" s="112">
        <v>0</v>
      </c>
      <c r="K78" s="59">
        <v>4710</v>
      </c>
      <c r="L78" s="112">
        <v>9420</v>
      </c>
    </row>
    <row r="79" spans="1:12" s="31" customFormat="1" x14ac:dyDescent="0.25">
      <c r="A79" s="64">
        <v>23631036</v>
      </c>
      <c r="B79" s="63" t="s">
        <v>230</v>
      </c>
      <c r="C79" s="60" t="s">
        <v>14</v>
      </c>
      <c r="D79" s="59">
        <v>3532</v>
      </c>
      <c r="E79" s="63">
        <v>5.544082672706681</v>
      </c>
      <c r="F79" s="112">
        <v>19581.699999999997</v>
      </c>
      <c r="G79" s="59"/>
      <c r="H79" s="112">
        <v>0</v>
      </c>
      <c r="I79" s="61">
        <v>0</v>
      </c>
      <c r="J79" s="112">
        <v>0</v>
      </c>
      <c r="K79" s="59">
        <v>3532</v>
      </c>
      <c r="L79" s="112">
        <v>19581.699999999997</v>
      </c>
    </row>
    <row r="80" spans="1:12" s="31" customFormat="1" x14ac:dyDescent="0.25">
      <c r="A80" s="64">
        <v>23631085</v>
      </c>
      <c r="B80" s="63" t="s">
        <v>223</v>
      </c>
      <c r="C80" s="60" t="s">
        <v>14</v>
      </c>
      <c r="D80" s="59">
        <v>0</v>
      </c>
      <c r="E80" s="63">
        <v>5.5505887206367701</v>
      </c>
      <c r="F80" s="112">
        <v>0</v>
      </c>
      <c r="G80" s="59"/>
      <c r="H80" s="112">
        <v>0</v>
      </c>
      <c r="I80" s="61">
        <v>0</v>
      </c>
      <c r="J80" s="112">
        <v>0</v>
      </c>
      <c r="K80" s="59">
        <v>0</v>
      </c>
      <c r="L80" s="112">
        <v>0</v>
      </c>
    </row>
    <row r="81" spans="1:12" s="31" customFormat="1" x14ac:dyDescent="0.25">
      <c r="A81" s="64">
        <v>23731037</v>
      </c>
      <c r="B81" s="63" t="s">
        <v>222</v>
      </c>
      <c r="C81" s="60" t="s">
        <v>14</v>
      </c>
      <c r="D81" s="59">
        <v>0</v>
      </c>
      <c r="E81" s="63">
        <v>5.940959139750535</v>
      </c>
      <c r="F81" s="112">
        <v>0</v>
      </c>
      <c r="G81" s="59"/>
      <c r="H81" s="112">
        <v>0</v>
      </c>
      <c r="I81" s="61">
        <v>0</v>
      </c>
      <c r="J81" s="112">
        <v>0</v>
      </c>
      <c r="K81" s="59">
        <v>0</v>
      </c>
      <c r="L81" s="112">
        <v>0</v>
      </c>
    </row>
    <row r="82" spans="1:12" s="31" customFormat="1" x14ac:dyDescent="0.25">
      <c r="A82" s="64">
        <v>24211071</v>
      </c>
      <c r="B82" s="63" t="s">
        <v>89</v>
      </c>
      <c r="C82" s="60" t="s">
        <v>4</v>
      </c>
      <c r="D82" s="59">
        <v>10550</v>
      </c>
      <c r="E82" s="63">
        <v>4.4800000000000004</v>
      </c>
      <c r="F82" s="112">
        <v>47264</v>
      </c>
      <c r="G82" s="59"/>
      <c r="H82" s="112">
        <v>0</v>
      </c>
      <c r="I82" s="61">
        <v>0</v>
      </c>
      <c r="J82" s="112">
        <v>0</v>
      </c>
      <c r="K82" s="59">
        <v>10550</v>
      </c>
      <c r="L82" s="112">
        <v>47264</v>
      </c>
    </row>
    <row r="83" spans="1:12" s="31" customFormat="1" x14ac:dyDescent="0.25">
      <c r="A83" s="64">
        <v>24290106</v>
      </c>
      <c r="B83" s="63" t="s">
        <v>165</v>
      </c>
      <c r="C83" s="60" t="s">
        <v>4</v>
      </c>
      <c r="D83" s="59">
        <v>91748</v>
      </c>
      <c r="E83" s="63">
        <v>2.78</v>
      </c>
      <c r="F83" s="112">
        <v>255059.44</v>
      </c>
      <c r="G83" s="59"/>
      <c r="H83" s="112">
        <v>0</v>
      </c>
      <c r="I83" s="61">
        <v>5801</v>
      </c>
      <c r="J83" s="112">
        <v>16126.779999999999</v>
      </c>
      <c r="K83" s="59">
        <v>85947</v>
      </c>
      <c r="L83" s="112">
        <v>238932.66</v>
      </c>
    </row>
    <row r="84" spans="1:12" s="31" customFormat="1" x14ac:dyDescent="0.25">
      <c r="A84" s="64">
        <v>24290202</v>
      </c>
      <c r="B84" s="63" t="s">
        <v>154</v>
      </c>
      <c r="C84" s="60" t="s">
        <v>4</v>
      </c>
      <c r="D84" s="59">
        <v>73000</v>
      </c>
      <c r="E84" s="63">
        <v>4.41</v>
      </c>
      <c r="F84" s="112">
        <v>321930</v>
      </c>
      <c r="G84" s="59"/>
      <c r="H84" s="112">
        <v>0</v>
      </c>
      <c r="I84" s="61">
        <v>7050</v>
      </c>
      <c r="J84" s="112">
        <v>31090.5</v>
      </c>
      <c r="K84" s="59">
        <v>65950</v>
      </c>
      <c r="L84" s="112">
        <v>290839.5</v>
      </c>
    </row>
    <row r="85" spans="1:12" s="31" customFormat="1" x14ac:dyDescent="0.25">
      <c r="A85" s="64">
        <v>24313334</v>
      </c>
      <c r="B85" s="63" t="s">
        <v>259</v>
      </c>
      <c r="C85" s="60" t="s">
        <v>4</v>
      </c>
      <c r="D85" s="59">
        <v>0</v>
      </c>
      <c r="E85" s="63">
        <v>9.33</v>
      </c>
      <c r="F85" s="112">
        <v>0</v>
      </c>
      <c r="G85" s="59"/>
      <c r="H85" s="112">
        <v>0</v>
      </c>
      <c r="I85" s="61">
        <v>0</v>
      </c>
      <c r="J85" s="112">
        <v>0</v>
      </c>
      <c r="K85" s="59">
        <v>0</v>
      </c>
      <c r="L85" s="112">
        <v>0</v>
      </c>
    </row>
    <row r="86" spans="1:12" s="31" customFormat="1" x14ac:dyDescent="0.25">
      <c r="A86" s="64">
        <v>24390107</v>
      </c>
      <c r="B86" s="63" t="s">
        <v>119</v>
      </c>
      <c r="C86" s="60" t="s">
        <v>4</v>
      </c>
      <c r="D86" s="59">
        <v>110744</v>
      </c>
      <c r="E86" s="63">
        <v>15.54</v>
      </c>
      <c r="F86" s="112">
        <v>1720961.76</v>
      </c>
      <c r="G86" s="59"/>
      <c r="H86" s="112">
        <v>0</v>
      </c>
      <c r="I86" s="61">
        <v>4205</v>
      </c>
      <c r="J86" s="112">
        <v>65345.7</v>
      </c>
      <c r="K86" s="59">
        <v>106539</v>
      </c>
      <c r="L86" s="112">
        <v>1655616.06</v>
      </c>
    </row>
    <row r="87" spans="1:12" s="31" customFormat="1" x14ac:dyDescent="0.25">
      <c r="A87" s="64">
        <v>24490108</v>
      </c>
      <c r="B87" s="63" t="s">
        <v>79</v>
      </c>
      <c r="C87" s="60" t="s">
        <v>4</v>
      </c>
      <c r="D87" s="59">
        <v>0</v>
      </c>
      <c r="E87" s="63">
        <v>7.31</v>
      </c>
      <c r="F87" s="112">
        <v>0</v>
      </c>
      <c r="G87" s="59">
        <v>73830</v>
      </c>
      <c r="H87" s="112">
        <v>539697.29999999993</v>
      </c>
      <c r="I87" s="61">
        <v>7401</v>
      </c>
      <c r="J87" s="112">
        <v>54101.31</v>
      </c>
      <c r="K87" s="59">
        <v>66429</v>
      </c>
      <c r="L87" s="112">
        <v>485595.98999999993</v>
      </c>
    </row>
    <row r="88" spans="1:12" s="31" customFormat="1" x14ac:dyDescent="0.25">
      <c r="A88" s="64">
        <v>24590318</v>
      </c>
      <c r="B88" s="63" t="s">
        <v>91</v>
      </c>
      <c r="C88" s="60" t="s">
        <v>4</v>
      </c>
      <c r="D88" s="59">
        <v>62246</v>
      </c>
      <c r="E88" s="63">
        <v>6.26</v>
      </c>
      <c r="F88" s="112">
        <v>389659.96</v>
      </c>
      <c r="G88" s="59"/>
      <c r="H88" s="112">
        <v>0</v>
      </c>
      <c r="I88" s="61">
        <v>10200</v>
      </c>
      <c r="J88" s="112">
        <v>63852</v>
      </c>
      <c r="K88" s="59">
        <v>52046</v>
      </c>
      <c r="L88" s="112">
        <v>325807.96000000002</v>
      </c>
    </row>
    <row r="89" spans="1:12" s="31" customFormat="1" x14ac:dyDescent="0.25">
      <c r="A89" s="64">
        <v>25612264</v>
      </c>
      <c r="B89" s="63" t="s">
        <v>98</v>
      </c>
      <c r="C89" s="60" t="s">
        <v>14</v>
      </c>
      <c r="D89" s="59">
        <v>20000</v>
      </c>
      <c r="E89" s="63">
        <v>5.55</v>
      </c>
      <c r="F89" s="112">
        <v>111000</v>
      </c>
      <c r="G89" s="59">
        <v>40000</v>
      </c>
      <c r="H89" s="112">
        <v>222000</v>
      </c>
      <c r="I89" s="61">
        <v>0</v>
      </c>
      <c r="J89" s="112">
        <v>0</v>
      </c>
      <c r="K89" s="59">
        <v>60000</v>
      </c>
      <c r="L89" s="112">
        <v>333000</v>
      </c>
    </row>
    <row r="90" spans="1:12" s="31" customFormat="1" x14ac:dyDescent="0.25">
      <c r="A90" s="64">
        <v>25622266</v>
      </c>
      <c r="B90" s="63" t="s">
        <v>166</v>
      </c>
      <c r="C90" s="60" t="s">
        <v>14</v>
      </c>
      <c r="D90" s="59">
        <v>802000</v>
      </c>
      <c r="E90" s="63">
        <v>8.66</v>
      </c>
      <c r="F90" s="112">
        <v>6945320</v>
      </c>
      <c r="G90" s="59">
        <v>252350.00000000006</v>
      </c>
      <c r="H90" s="112">
        <v>2185351.0000000005</v>
      </c>
      <c r="I90" s="61">
        <v>327000</v>
      </c>
      <c r="J90" s="112">
        <v>2831820</v>
      </c>
      <c r="K90" s="59">
        <v>727350</v>
      </c>
      <c r="L90" s="112">
        <v>6298851</v>
      </c>
    </row>
    <row r="91" spans="1:12" s="31" customFormat="1" x14ac:dyDescent="0.25">
      <c r="A91" s="64">
        <v>25690103</v>
      </c>
      <c r="B91" s="63" t="s">
        <v>170</v>
      </c>
      <c r="C91" s="60" t="s">
        <v>4</v>
      </c>
      <c r="D91" s="59">
        <v>2011</v>
      </c>
      <c r="E91" s="63">
        <v>54.19</v>
      </c>
      <c r="F91" s="112">
        <v>108976.09000000004</v>
      </c>
      <c r="G91" s="59"/>
      <c r="H91" s="112">
        <v>0</v>
      </c>
      <c r="I91" s="61">
        <v>357</v>
      </c>
      <c r="J91" s="112">
        <v>19345.829999999998</v>
      </c>
      <c r="K91" s="59">
        <v>1654</v>
      </c>
      <c r="L91" s="112">
        <v>89630.260000000038</v>
      </c>
    </row>
    <row r="92" spans="1:12" s="31" customFormat="1" x14ac:dyDescent="0.25">
      <c r="A92" s="64">
        <v>25690208</v>
      </c>
      <c r="B92" s="63" t="s">
        <v>102</v>
      </c>
      <c r="C92" s="60" t="s">
        <v>4</v>
      </c>
      <c r="D92" s="59">
        <v>2588</v>
      </c>
      <c r="E92" s="63">
        <v>85.35</v>
      </c>
      <c r="F92" s="112">
        <v>220885.8000000001</v>
      </c>
      <c r="G92" s="59">
        <v>3555</v>
      </c>
      <c r="H92" s="112">
        <v>303419.25</v>
      </c>
      <c r="I92" s="61">
        <v>2588</v>
      </c>
      <c r="J92" s="112">
        <v>220885.8</v>
      </c>
      <c r="K92" s="59">
        <v>3555</v>
      </c>
      <c r="L92" s="112">
        <v>303419.25000000006</v>
      </c>
    </row>
    <row r="93" spans="1:12" s="31" customFormat="1" x14ac:dyDescent="0.25">
      <c r="A93" s="64">
        <v>26024210</v>
      </c>
      <c r="B93" s="63" t="s">
        <v>211</v>
      </c>
      <c r="C93" s="60" t="s">
        <v>14</v>
      </c>
      <c r="D93" s="59">
        <v>0</v>
      </c>
      <c r="E93" s="63">
        <v>2.34</v>
      </c>
      <c r="F93" s="112">
        <v>0</v>
      </c>
      <c r="G93" s="59">
        <v>207000</v>
      </c>
      <c r="H93" s="112">
        <v>484379.99999999994</v>
      </c>
      <c r="I93" s="61">
        <v>0</v>
      </c>
      <c r="J93" s="112">
        <v>0</v>
      </c>
      <c r="K93" s="59">
        <v>207000</v>
      </c>
      <c r="L93" s="112">
        <v>484379.99999999994</v>
      </c>
    </row>
    <row r="94" spans="1:12" s="31" customFormat="1" x14ac:dyDescent="0.25">
      <c r="A94" s="64">
        <v>26090204</v>
      </c>
      <c r="B94" s="63" t="s">
        <v>13</v>
      </c>
      <c r="C94" s="60" t="s">
        <v>14</v>
      </c>
      <c r="D94" s="59">
        <v>8846</v>
      </c>
      <c r="E94" s="63">
        <v>7.21</v>
      </c>
      <c r="F94" s="112">
        <v>63779.660000000498</v>
      </c>
      <c r="G94" s="59">
        <v>100317</v>
      </c>
      <c r="H94" s="112">
        <v>723285.57</v>
      </c>
      <c r="I94" s="61">
        <v>5946</v>
      </c>
      <c r="J94" s="112">
        <v>42870.659999999996</v>
      </c>
      <c r="K94" s="59">
        <v>103217</v>
      </c>
      <c r="L94" s="112">
        <v>744194.57000000041</v>
      </c>
    </row>
    <row r="95" spans="1:12" s="31" customFormat="1" x14ac:dyDescent="0.25">
      <c r="A95" s="64">
        <v>26590225</v>
      </c>
      <c r="B95" s="63" t="s">
        <v>25</v>
      </c>
      <c r="C95" s="60" t="s">
        <v>4</v>
      </c>
      <c r="D95" s="59">
        <v>3095</v>
      </c>
      <c r="E95" s="63">
        <v>4.92</v>
      </c>
      <c r="F95" s="112">
        <v>15227.400000000001</v>
      </c>
      <c r="G95" s="59"/>
      <c r="H95" s="112">
        <v>0</v>
      </c>
      <c r="I95" s="61">
        <v>1500</v>
      </c>
      <c r="J95" s="112">
        <v>7380</v>
      </c>
      <c r="K95" s="59">
        <v>1595</v>
      </c>
      <c r="L95" s="112">
        <v>7847.4000000000015</v>
      </c>
    </row>
    <row r="96" spans="1:12" s="31" customFormat="1" x14ac:dyDescent="0.25">
      <c r="A96" s="64">
        <v>26590315</v>
      </c>
      <c r="B96" s="63" t="s">
        <v>46</v>
      </c>
      <c r="C96" s="60" t="s">
        <v>4</v>
      </c>
      <c r="D96" s="59">
        <v>364861</v>
      </c>
      <c r="E96" s="63">
        <v>4.38</v>
      </c>
      <c r="F96" s="112">
        <v>1598091.1800000002</v>
      </c>
      <c r="G96" s="59"/>
      <c r="H96" s="112">
        <v>0</v>
      </c>
      <c r="I96" s="61">
        <v>225073</v>
      </c>
      <c r="J96" s="112">
        <v>985819.74</v>
      </c>
      <c r="K96" s="59">
        <v>139788</v>
      </c>
      <c r="L96" s="112">
        <v>612271.44000000018</v>
      </c>
    </row>
    <row r="97" spans="1:12" s="31" customFormat="1" x14ac:dyDescent="0.25">
      <c r="A97" s="64">
        <v>27022110</v>
      </c>
      <c r="B97" s="63" t="s">
        <v>263</v>
      </c>
      <c r="C97" s="60" t="s">
        <v>14</v>
      </c>
      <c r="D97" s="59">
        <v>77950</v>
      </c>
      <c r="E97" s="63">
        <v>1.3211468890314302</v>
      </c>
      <c r="F97" s="112">
        <v>102983.39999999998</v>
      </c>
      <c r="G97" s="59"/>
      <c r="H97" s="112">
        <v>0</v>
      </c>
      <c r="I97" s="61">
        <v>0</v>
      </c>
      <c r="J97" s="112">
        <v>0</v>
      </c>
      <c r="K97" s="59">
        <v>77950</v>
      </c>
      <c r="L97" s="112">
        <v>102983.39999999998</v>
      </c>
    </row>
    <row r="98" spans="1:12" s="31" customFormat="1" x14ac:dyDescent="0.25">
      <c r="A98" s="64">
        <v>27034118</v>
      </c>
      <c r="B98" s="63" t="s">
        <v>264</v>
      </c>
      <c r="C98" s="60" t="s">
        <v>14</v>
      </c>
      <c r="D98" s="59">
        <v>104800</v>
      </c>
      <c r="E98" s="63">
        <v>2.19</v>
      </c>
      <c r="F98" s="112">
        <v>229512</v>
      </c>
      <c r="G98" s="59"/>
      <c r="H98" s="112">
        <v>0</v>
      </c>
      <c r="I98" s="61">
        <v>0</v>
      </c>
      <c r="J98" s="112">
        <v>0</v>
      </c>
      <c r="K98" s="59">
        <v>104800</v>
      </c>
      <c r="L98" s="112">
        <v>229512</v>
      </c>
    </row>
    <row r="99" spans="1:12" s="31" customFormat="1" x14ac:dyDescent="0.25">
      <c r="A99" s="64">
        <v>27090222</v>
      </c>
      <c r="B99" s="63" t="s">
        <v>10</v>
      </c>
      <c r="C99" s="60" t="s">
        <v>4</v>
      </c>
      <c r="D99" s="59">
        <v>867</v>
      </c>
      <c r="E99" s="63">
        <v>66.23</v>
      </c>
      <c r="F99" s="112">
        <v>57421.410000000011</v>
      </c>
      <c r="G99" s="59"/>
      <c r="H99" s="112">
        <v>0</v>
      </c>
      <c r="I99" s="61">
        <v>153</v>
      </c>
      <c r="J99" s="112">
        <v>10133.19</v>
      </c>
      <c r="K99" s="59">
        <v>714</v>
      </c>
      <c r="L99" s="112">
        <v>47288.220000000008</v>
      </c>
    </row>
    <row r="100" spans="1:12" s="31" customFormat="1" x14ac:dyDescent="0.25">
      <c r="A100" s="64">
        <v>27090351</v>
      </c>
      <c r="B100" s="63" t="s">
        <v>162</v>
      </c>
      <c r="C100" s="60" t="s">
        <v>4</v>
      </c>
      <c r="D100" s="59">
        <v>3094</v>
      </c>
      <c r="E100" s="63">
        <v>109.68</v>
      </c>
      <c r="F100" s="112">
        <v>339349.9200000001</v>
      </c>
      <c r="G100" s="59"/>
      <c r="H100" s="112">
        <v>0</v>
      </c>
      <c r="I100" s="61">
        <v>605</v>
      </c>
      <c r="J100" s="112">
        <v>66356.400000000009</v>
      </c>
      <c r="K100" s="59">
        <v>2489</v>
      </c>
      <c r="L100" s="112">
        <v>272993.52000000008</v>
      </c>
    </row>
    <row r="101" spans="1:12" s="31" customFormat="1" x14ac:dyDescent="0.25">
      <c r="A101" s="64">
        <v>27514143</v>
      </c>
      <c r="B101" s="63" t="s">
        <v>186</v>
      </c>
      <c r="C101" s="60" t="s">
        <v>14</v>
      </c>
      <c r="D101" s="59">
        <v>210600</v>
      </c>
      <c r="E101" s="63">
        <v>1.64</v>
      </c>
      <c r="F101" s="112">
        <v>345384</v>
      </c>
      <c r="G101" s="59">
        <v>100000</v>
      </c>
      <c r="H101" s="112">
        <v>164000</v>
      </c>
      <c r="I101" s="61">
        <v>120000</v>
      </c>
      <c r="J101" s="112">
        <v>196800</v>
      </c>
      <c r="K101" s="59">
        <v>190600</v>
      </c>
      <c r="L101" s="112">
        <v>312584</v>
      </c>
    </row>
    <row r="102" spans="1:12" s="31" customFormat="1" x14ac:dyDescent="0.25">
      <c r="A102" s="64">
        <v>27590227</v>
      </c>
      <c r="B102" s="63" t="s">
        <v>225</v>
      </c>
      <c r="C102" s="60" t="s">
        <v>4</v>
      </c>
      <c r="D102" s="59">
        <v>3121</v>
      </c>
      <c r="E102" s="63">
        <v>46.865803950987747</v>
      </c>
      <c r="F102" s="112">
        <v>146268.17413103272</v>
      </c>
      <c r="G102" s="59"/>
      <c r="H102" s="112">
        <v>0</v>
      </c>
      <c r="I102" s="61">
        <v>272</v>
      </c>
      <c r="J102" s="112">
        <v>12747.498674668666</v>
      </c>
      <c r="K102" s="59">
        <v>2849</v>
      </c>
      <c r="L102" s="112">
        <v>133520.67545636406</v>
      </c>
    </row>
    <row r="103" spans="1:12" s="31" customFormat="1" x14ac:dyDescent="0.25">
      <c r="A103" s="64">
        <v>27590460</v>
      </c>
      <c r="B103" s="63" t="s">
        <v>167</v>
      </c>
      <c r="C103" s="60" t="s">
        <v>4</v>
      </c>
      <c r="D103" s="59">
        <v>1600</v>
      </c>
      <c r="E103" s="63">
        <v>87.19</v>
      </c>
      <c r="F103" s="112">
        <v>139504</v>
      </c>
      <c r="G103" s="59">
        <v>3287</v>
      </c>
      <c r="H103" s="112">
        <v>286593.52999999997</v>
      </c>
      <c r="I103" s="61">
        <v>265</v>
      </c>
      <c r="J103" s="112">
        <v>23105.35</v>
      </c>
      <c r="K103" s="59">
        <v>4622</v>
      </c>
      <c r="L103" s="112">
        <v>402992.18</v>
      </c>
    </row>
    <row r="104" spans="1:12" s="31" customFormat="1" x14ac:dyDescent="0.25">
      <c r="A104" s="64">
        <v>31212261</v>
      </c>
      <c r="B104" s="63" t="s">
        <v>253</v>
      </c>
      <c r="C104" s="60" t="s">
        <v>14</v>
      </c>
      <c r="D104" s="59">
        <v>103810</v>
      </c>
      <c r="E104" s="63">
        <v>2.5099999999999998</v>
      </c>
      <c r="F104" s="112">
        <v>260563.09999999998</v>
      </c>
      <c r="G104" s="59"/>
      <c r="H104" s="112">
        <v>0</v>
      </c>
      <c r="I104" s="61">
        <v>0</v>
      </c>
      <c r="J104" s="112">
        <v>0</v>
      </c>
      <c r="K104" s="59">
        <v>103810</v>
      </c>
      <c r="L104" s="112">
        <v>260563.09999999998</v>
      </c>
    </row>
    <row r="105" spans="1:12" s="31" customFormat="1" x14ac:dyDescent="0.25">
      <c r="A105" s="64">
        <v>31222263</v>
      </c>
      <c r="B105" s="63" t="s">
        <v>152</v>
      </c>
      <c r="C105" s="60" t="s">
        <v>14</v>
      </c>
      <c r="D105" s="59">
        <v>303550</v>
      </c>
      <c r="E105" s="63">
        <v>2.5099999999999998</v>
      </c>
      <c r="F105" s="112">
        <v>761910.49999999988</v>
      </c>
      <c r="G105" s="59">
        <v>307250</v>
      </c>
      <c r="H105" s="112">
        <v>771197.49999999988</v>
      </c>
      <c r="I105" s="61">
        <v>0</v>
      </c>
      <c r="J105" s="112">
        <v>0</v>
      </c>
      <c r="K105" s="59">
        <v>610800</v>
      </c>
      <c r="L105" s="112">
        <v>1533107.9999999998</v>
      </c>
    </row>
    <row r="106" spans="1:12" s="31" customFormat="1" x14ac:dyDescent="0.25">
      <c r="A106" s="64">
        <v>60490238</v>
      </c>
      <c r="B106" s="63" t="s">
        <v>280</v>
      </c>
      <c r="C106" s="60" t="s">
        <v>4</v>
      </c>
      <c r="D106" s="59">
        <v>0</v>
      </c>
      <c r="E106" s="63">
        <v>3.29</v>
      </c>
      <c r="F106" s="112">
        <v>0</v>
      </c>
      <c r="G106" s="59">
        <v>123273</v>
      </c>
      <c r="H106" s="112">
        <v>405568.17</v>
      </c>
      <c r="I106" s="61">
        <v>0</v>
      </c>
      <c r="J106" s="112">
        <v>0</v>
      </c>
      <c r="K106" s="59">
        <v>123273</v>
      </c>
      <c r="L106" s="112">
        <v>405568.17</v>
      </c>
    </row>
    <row r="107" spans="1:12" s="31" customFormat="1" x14ac:dyDescent="0.25">
      <c r="A107" s="64">
        <v>74391335</v>
      </c>
      <c r="B107" s="63" t="s">
        <v>281</v>
      </c>
      <c r="C107" s="60" t="s">
        <v>16</v>
      </c>
      <c r="D107" s="59">
        <v>0</v>
      </c>
      <c r="E107" s="63">
        <v>2.4640617173524153</v>
      </c>
      <c r="F107" s="112">
        <v>0</v>
      </c>
      <c r="G107" s="59">
        <v>11180</v>
      </c>
      <c r="H107" s="112">
        <v>27548.210000000003</v>
      </c>
      <c r="I107" s="61">
        <v>0</v>
      </c>
      <c r="J107" s="112">
        <v>0</v>
      </c>
      <c r="K107" s="59">
        <v>11180</v>
      </c>
      <c r="L107" s="112">
        <v>27548.210000000003</v>
      </c>
    </row>
    <row r="108" spans="1:12" s="31" customFormat="1" x14ac:dyDescent="0.25">
      <c r="A108" s="64">
        <v>40290115</v>
      </c>
      <c r="B108" s="63" t="s">
        <v>72</v>
      </c>
      <c r="C108" s="60" t="s">
        <v>4</v>
      </c>
      <c r="D108" s="59">
        <v>136808</v>
      </c>
      <c r="E108" s="63">
        <v>3.35</v>
      </c>
      <c r="F108" s="112">
        <v>458306.8</v>
      </c>
      <c r="G108" s="59"/>
      <c r="H108" s="112">
        <v>0</v>
      </c>
      <c r="I108" s="61">
        <v>3202</v>
      </c>
      <c r="J108" s="112">
        <v>10726.7</v>
      </c>
      <c r="K108" s="59">
        <v>133606</v>
      </c>
      <c r="L108" s="112">
        <v>447580.1</v>
      </c>
    </row>
    <row r="109" spans="1:12" s="31" customFormat="1" x14ac:dyDescent="0.25">
      <c r="A109" s="64">
        <v>40390124</v>
      </c>
      <c r="B109" s="63" t="s">
        <v>66</v>
      </c>
      <c r="C109" s="60" t="s">
        <v>16</v>
      </c>
      <c r="D109" s="59">
        <v>17459</v>
      </c>
      <c r="E109" s="63">
        <v>0.09</v>
      </c>
      <c r="F109" s="112">
        <v>1571.31</v>
      </c>
      <c r="G109" s="59"/>
      <c r="H109" s="112">
        <v>0</v>
      </c>
      <c r="I109" s="61">
        <v>0</v>
      </c>
      <c r="J109" s="112">
        <v>0</v>
      </c>
      <c r="K109" s="59">
        <v>17459</v>
      </c>
      <c r="L109" s="112">
        <v>1571.31</v>
      </c>
    </row>
    <row r="110" spans="1:12" s="31" customFormat="1" x14ac:dyDescent="0.25">
      <c r="A110" s="64">
        <v>40390140</v>
      </c>
      <c r="B110" s="63" t="s">
        <v>73</v>
      </c>
      <c r="C110" s="60" t="s">
        <v>16</v>
      </c>
      <c r="D110" s="59">
        <v>40000</v>
      </c>
      <c r="E110" s="63">
        <v>0.09</v>
      </c>
      <c r="F110" s="112">
        <v>3600</v>
      </c>
      <c r="G110" s="59"/>
      <c r="H110" s="112">
        <v>0</v>
      </c>
      <c r="I110" s="61">
        <v>0</v>
      </c>
      <c r="J110" s="112">
        <v>0</v>
      </c>
      <c r="K110" s="59">
        <v>40000</v>
      </c>
      <c r="L110" s="112">
        <v>3600</v>
      </c>
    </row>
    <row r="111" spans="1:12" s="31" customFormat="1" x14ac:dyDescent="0.25">
      <c r="A111" s="64">
        <v>40390157</v>
      </c>
      <c r="B111" s="63" t="s">
        <v>67</v>
      </c>
      <c r="C111" s="60" t="s">
        <v>16</v>
      </c>
      <c r="D111" s="59">
        <v>43000</v>
      </c>
      <c r="E111" s="63">
        <v>0.09</v>
      </c>
      <c r="F111" s="112">
        <v>3870</v>
      </c>
      <c r="G111" s="59"/>
      <c r="H111" s="112">
        <v>0</v>
      </c>
      <c r="I111" s="61">
        <v>0</v>
      </c>
      <c r="J111" s="112">
        <v>0</v>
      </c>
      <c r="K111" s="59">
        <v>43000</v>
      </c>
      <c r="L111" s="112">
        <v>3870</v>
      </c>
    </row>
    <row r="112" spans="1:12" s="31" customFormat="1" x14ac:dyDescent="0.25">
      <c r="A112" s="64">
        <v>40690102</v>
      </c>
      <c r="B112" s="63" t="s">
        <v>171</v>
      </c>
      <c r="C112" s="60" t="s">
        <v>4</v>
      </c>
      <c r="D112" s="59">
        <v>821</v>
      </c>
      <c r="E112" s="63">
        <v>4.5</v>
      </c>
      <c r="F112" s="112">
        <v>3694.5</v>
      </c>
      <c r="G112" s="59"/>
      <c r="H112" s="112">
        <v>0</v>
      </c>
      <c r="I112" s="61">
        <v>0</v>
      </c>
      <c r="J112" s="112">
        <v>0</v>
      </c>
      <c r="K112" s="59">
        <v>821</v>
      </c>
      <c r="L112" s="112">
        <v>3694.5</v>
      </c>
    </row>
    <row r="113" spans="1:12" s="31" customFormat="1" x14ac:dyDescent="0.25">
      <c r="A113" s="64">
        <v>40690110</v>
      </c>
      <c r="B113" s="63" t="s">
        <v>22</v>
      </c>
      <c r="C113" s="60" t="s">
        <v>4</v>
      </c>
      <c r="D113" s="59">
        <v>65360</v>
      </c>
      <c r="E113" s="63">
        <v>11.55</v>
      </c>
      <c r="F113" s="112">
        <v>754907.99999999988</v>
      </c>
      <c r="G113" s="59"/>
      <c r="H113" s="112">
        <v>0</v>
      </c>
      <c r="I113" s="61">
        <v>16796</v>
      </c>
      <c r="J113" s="112">
        <v>193993.80000000002</v>
      </c>
      <c r="K113" s="59">
        <v>48564</v>
      </c>
      <c r="L113" s="112">
        <v>560914.19999999984</v>
      </c>
    </row>
    <row r="114" spans="1:12" s="31" customFormat="1" x14ac:dyDescent="0.25">
      <c r="A114" s="64">
        <v>61913117</v>
      </c>
      <c r="B114" s="63" t="s">
        <v>132</v>
      </c>
      <c r="C114" s="60" t="s">
        <v>4</v>
      </c>
      <c r="D114" s="59">
        <v>15770</v>
      </c>
      <c r="E114" s="63">
        <v>4.67</v>
      </c>
      <c r="F114" s="112">
        <v>73645.899999999994</v>
      </c>
      <c r="G114" s="59"/>
      <c r="H114" s="112">
        <v>0</v>
      </c>
      <c r="I114" s="61">
        <v>0</v>
      </c>
      <c r="J114" s="112">
        <v>0</v>
      </c>
      <c r="K114" s="59">
        <v>15770</v>
      </c>
      <c r="L114" s="112">
        <v>73645.899999999994</v>
      </c>
    </row>
    <row r="115" spans="1:12" s="31" customFormat="1" x14ac:dyDescent="0.25">
      <c r="A115" s="64">
        <v>61923030</v>
      </c>
      <c r="B115" s="63" t="s">
        <v>270</v>
      </c>
      <c r="C115" s="60" t="s">
        <v>4</v>
      </c>
      <c r="D115" s="59">
        <v>8000</v>
      </c>
      <c r="E115" s="63">
        <v>6.31</v>
      </c>
      <c r="F115" s="112">
        <v>50480</v>
      </c>
      <c r="G115" s="59"/>
      <c r="H115" s="112">
        <v>0</v>
      </c>
      <c r="I115" s="61">
        <v>0</v>
      </c>
      <c r="J115" s="112">
        <v>0</v>
      </c>
      <c r="K115" s="59">
        <v>8000</v>
      </c>
      <c r="L115" s="112">
        <v>50480</v>
      </c>
    </row>
    <row r="116" spans="1:12" s="31" customFormat="1" x14ac:dyDescent="0.25">
      <c r="A116" s="64">
        <v>61923110</v>
      </c>
      <c r="B116" s="63" t="s">
        <v>206</v>
      </c>
      <c r="C116" s="60" t="s">
        <v>4</v>
      </c>
      <c r="D116" s="59">
        <v>0</v>
      </c>
      <c r="E116" s="63">
        <v>6.1</v>
      </c>
      <c r="F116" s="112">
        <v>0</v>
      </c>
      <c r="G116" s="59"/>
      <c r="H116" s="112">
        <v>0</v>
      </c>
      <c r="I116" s="61">
        <v>0</v>
      </c>
      <c r="J116" s="112">
        <v>0</v>
      </c>
      <c r="K116" s="59">
        <v>0</v>
      </c>
      <c r="L116" s="112">
        <v>0</v>
      </c>
    </row>
    <row r="117" spans="1:12" s="31" customFormat="1" x14ac:dyDescent="0.25">
      <c r="A117" s="64">
        <v>61923336</v>
      </c>
      <c r="B117" s="63" t="s">
        <v>269</v>
      </c>
      <c r="C117" s="60" t="s">
        <v>4</v>
      </c>
      <c r="D117" s="59">
        <v>8000</v>
      </c>
      <c r="E117" s="63">
        <v>5.99</v>
      </c>
      <c r="F117" s="112">
        <v>47920</v>
      </c>
      <c r="G117" s="59"/>
      <c r="H117" s="112">
        <v>0</v>
      </c>
      <c r="I117" s="61">
        <v>0</v>
      </c>
      <c r="J117" s="112">
        <v>0</v>
      </c>
      <c r="K117" s="59">
        <v>8000</v>
      </c>
      <c r="L117" s="112">
        <v>47920</v>
      </c>
    </row>
    <row r="118" spans="1:12" s="31" customFormat="1" x14ac:dyDescent="0.25">
      <c r="A118" s="64">
        <v>61933032</v>
      </c>
      <c r="B118" s="63" t="s">
        <v>131</v>
      </c>
      <c r="C118" s="60" t="s">
        <v>4</v>
      </c>
      <c r="D118" s="59">
        <v>0</v>
      </c>
      <c r="E118" s="63">
        <v>10.51</v>
      </c>
      <c r="F118" s="112">
        <v>0</v>
      </c>
      <c r="G118" s="59"/>
      <c r="H118" s="112">
        <v>0</v>
      </c>
      <c r="I118" s="61">
        <v>0</v>
      </c>
      <c r="J118" s="112">
        <v>0</v>
      </c>
      <c r="K118" s="59">
        <v>0</v>
      </c>
      <c r="L118" s="112">
        <v>0</v>
      </c>
    </row>
    <row r="119" spans="1:12" s="31" customFormat="1" x14ac:dyDescent="0.25">
      <c r="A119" s="64">
        <v>61933081</v>
      </c>
      <c r="B119" s="63" t="s">
        <v>271</v>
      </c>
      <c r="C119" s="60" t="s">
        <v>4</v>
      </c>
      <c r="D119" s="59">
        <v>37129</v>
      </c>
      <c r="E119" s="63">
        <v>9.8859576072611706</v>
      </c>
      <c r="F119" s="112">
        <v>367055.72000000003</v>
      </c>
      <c r="G119" s="59"/>
      <c r="H119" s="112">
        <v>0</v>
      </c>
      <c r="I119" s="61">
        <v>0</v>
      </c>
      <c r="J119" s="112">
        <v>0</v>
      </c>
      <c r="K119" s="59">
        <v>37129</v>
      </c>
      <c r="L119" s="112">
        <v>367055.72000000003</v>
      </c>
    </row>
    <row r="120" spans="1:12" s="31" customFormat="1" x14ac:dyDescent="0.25">
      <c r="A120" s="64">
        <v>61933112</v>
      </c>
      <c r="B120" s="63" t="s">
        <v>232</v>
      </c>
      <c r="C120" s="60" t="s">
        <v>4</v>
      </c>
      <c r="D120" s="59">
        <v>16401</v>
      </c>
      <c r="E120" s="63">
        <v>10.73</v>
      </c>
      <c r="F120" s="112">
        <v>175982.73</v>
      </c>
      <c r="G120" s="59"/>
      <c r="H120" s="112">
        <v>0</v>
      </c>
      <c r="I120" s="61">
        <v>0</v>
      </c>
      <c r="J120" s="112">
        <v>0</v>
      </c>
      <c r="K120" s="59">
        <v>16401</v>
      </c>
      <c r="L120" s="112">
        <v>175982.73</v>
      </c>
    </row>
    <row r="121" spans="1:12" s="31" customFormat="1" x14ac:dyDescent="0.25">
      <c r="A121" s="64">
        <v>61933338</v>
      </c>
      <c r="B121" s="63" t="s">
        <v>272</v>
      </c>
      <c r="C121" s="60" t="s">
        <v>4</v>
      </c>
      <c r="D121" s="59">
        <v>10500</v>
      </c>
      <c r="E121" s="63">
        <v>10.48</v>
      </c>
      <c r="F121" s="112">
        <v>110040</v>
      </c>
      <c r="G121" s="59"/>
      <c r="H121" s="112">
        <v>0</v>
      </c>
      <c r="I121" s="61">
        <v>0</v>
      </c>
      <c r="J121" s="112">
        <v>0</v>
      </c>
      <c r="K121" s="59">
        <v>10500</v>
      </c>
      <c r="L121" s="112">
        <v>110040</v>
      </c>
    </row>
    <row r="122" spans="1:12" s="31" customFormat="1" x14ac:dyDescent="0.25">
      <c r="A122" s="64">
        <v>61990107</v>
      </c>
      <c r="B122" s="63" t="s">
        <v>205</v>
      </c>
      <c r="C122" s="60" t="s">
        <v>4</v>
      </c>
      <c r="D122" s="59">
        <v>13783</v>
      </c>
      <c r="E122" s="63">
        <v>4.71</v>
      </c>
      <c r="F122" s="112">
        <v>64917.929999999993</v>
      </c>
      <c r="G122" s="59"/>
      <c r="H122" s="112">
        <v>0</v>
      </c>
      <c r="I122" s="61">
        <v>100</v>
      </c>
      <c r="J122" s="112">
        <v>471</v>
      </c>
      <c r="K122" s="59">
        <v>13683</v>
      </c>
      <c r="L122" s="112">
        <v>64446.929999999993</v>
      </c>
    </row>
    <row r="123" spans="1:12" s="31" customFormat="1" x14ac:dyDescent="0.25">
      <c r="A123" s="64">
        <v>61990203</v>
      </c>
      <c r="B123" s="63" t="s">
        <v>43</v>
      </c>
      <c r="C123" s="60" t="s">
        <v>4</v>
      </c>
      <c r="D123" s="59">
        <v>27273</v>
      </c>
      <c r="E123" s="63">
        <v>6.15</v>
      </c>
      <c r="F123" s="112">
        <v>167728.95000000001</v>
      </c>
      <c r="G123" s="59"/>
      <c r="H123" s="112">
        <v>0</v>
      </c>
      <c r="I123" s="61">
        <v>1350</v>
      </c>
      <c r="J123" s="112">
        <v>8302.5</v>
      </c>
      <c r="K123" s="59">
        <v>25923</v>
      </c>
      <c r="L123" s="112">
        <v>159426.45000000001</v>
      </c>
    </row>
    <row r="124" spans="1:12" s="31" customFormat="1" x14ac:dyDescent="0.25">
      <c r="A124" s="64">
        <v>61990308</v>
      </c>
      <c r="B124" s="63" t="s">
        <v>42</v>
      </c>
      <c r="C124" s="60" t="s">
        <v>4</v>
      </c>
      <c r="D124" s="59">
        <v>25699</v>
      </c>
      <c r="E124" s="63">
        <v>10.64</v>
      </c>
      <c r="F124" s="112">
        <v>273437.36</v>
      </c>
      <c r="G124" s="59"/>
      <c r="H124" s="112">
        <v>0</v>
      </c>
      <c r="I124" s="61">
        <v>5500</v>
      </c>
      <c r="J124" s="112">
        <v>58520</v>
      </c>
      <c r="K124" s="59">
        <v>20199</v>
      </c>
      <c r="L124" s="112">
        <v>214917.36</v>
      </c>
    </row>
    <row r="125" spans="1:12" s="31" customFormat="1" x14ac:dyDescent="0.25">
      <c r="A125" s="64">
        <v>62390103</v>
      </c>
      <c r="B125" s="63" t="s">
        <v>183</v>
      </c>
      <c r="C125" s="60" t="s">
        <v>4</v>
      </c>
      <c r="D125" s="59">
        <v>16222</v>
      </c>
      <c r="E125" s="63">
        <v>4.5599999999999996</v>
      </c>
      <c r="F125" s="112">
        <v>73972.319999999978</v>
      </c>
      <c r="G125" s="59"/>
      <c r="H125" s="112">
        <v>0</v>
      </c>
      <c r="I125" s="61">
        <v>7450</v>
      </c>
      <c r="J125" s="112">
        <v>33972</v>
      </c>
      <c r="K125" s="59">
        <v>8772</v>
      </c>
      <c r="L125" s="112">
        <v>40000.319999999978</v>
      </c>
    </row>
    <row r="126" spans="1:12" s="31" customFormat="1" x14ac:dyDescent="0.25">
      <c r="A126" s="64">
        <v>62390208</v>
      </c>
      <c r="B126" s="63" t="s">
        <v>74</v>
      </c>
      <c r="C126" s="60" t="s">
        <v>4</v>
      </c>
      <c r="D126" s="59">
        <v>15823</v>
      </c>
      <c r="E126" s="63">
        <v>5.51</v>
      </c>
      <c r="F126" s="112">
        <v>87184.729999999981</v>
      </c>
      <c r="G126" s="59"/>
      <c r="H126" s="112">
        <v>0</v>
      </c>
      <c r="I126" s="61">
        <v>9176</v>
      </c>
      <c r="J126" s="112">
        <v>50559.759999999995</v>
      </c>
      <c r="K126" s="59">
        <v>6647</v>
      </c>
      <c r="L126" s="112">
        <v>36624.969999999987</v>
      </c>
    </row>
    <row r="127" spans="1:12" s="31" customFormat="1" x14ac:dyDescent="0.25">
      <c r="A127" s="64">
        <v>62413331</v>
      </c>
      <c r="B127" s="63" t="s">
        <v>227</v>
      </c>
      <c r="C127" s="60" t="s">
        <v>4</v>
      </c>
      <c r="D127" s="59">
        <v>0</v>
      </c>
      <c r="E127" s="63">
        <v>18.39</v>
      </c>
      <c r="F127" s="112">
        <v>0</v>
      </c>
      <c r="G127" s="59"/>
      <c r="H127" s="112">
        <v>0</v>
      </c>
      <c r="I127" s="61">
        <v>0</v>
      </c>
      <c r="J127" s="112">
        <v>0</v>
      </c>
      <c r="K127" s="59">
        <v>0</v>
      </c>
      <c r="L127" s="112">
        <v>0</v>
      </c>
    </row>
    <row r="128" spans="1:12" s="31" customFormat="1" x14ac:dyDescent="0.25">
      <c r="A128" s="64">
        <v>62490104</v>
      </c>
      <c r="B128" s="63" t="s">
        <v>149</v>
      </c>
      <c r="C128" s="60" t="s">
        <v>4</v>
      </c>
      <c r="D128" s="59">
        <v>108365</v>
      </c>
      <c r="E128" s="63">
        <v>37.31</v>
      </c>
      <c r="F128" s="112">
        <v>4043098.1500000004</v>
      </c>
      <c r="G128" s="59"/>
      <c r="H128" s="112">
        <v>0</v>
      </c>
      <c r="I128" s="61">
        <v>6698</v>
      </c>
      <c r="J128" s="112">
        <v>249902.38</v>
      </c>
      <c r="K128" s="59">
        <v>101667</v>
      </c>
      <c r="L128" s="112">
        <v>3793195.7700000005</v>
      </c>
    </row>
    <row r="129" spans="1:12" s="31" customFormat="1" x14ac:dyDescent="0.25">
      <c r="A129" s="64">
        <v>62490137</v>
      </c>
      <c r="B129" s="63" t="s">
        <v>193</v>
      </c>
      <c r="C129" s="60" t="s">
        <v>4</v>
      </c>
      <c r="D129" s="59">
        <v>17239</v>
      </c>
      <c r="E129" s="63">
        <v>26.54</v>
      </c>
      <c r="F129" s="112">
        <v>457523.05999999982</v>
      </c>
      <c r="G129" s="59"/>
      <c r="H129" s="112">
        <v>0</v>
      </c>
      <c r="I129" s="61">
        <v>10720</v>
      </c>
      <c r="J129" s="112">
        <v>284508.79999999999</v>
      </c>
      <c r="K129" s="59">
        <v>6519</v>
      </c>
      <c r="L129" s="112">
        <v>173014.25999999983</v>
      </c>
    </row>
    <row r="130" spans="1:12" s="31" customFormat="1" x14ac:dyDescent="0.25">
      <c r="A130" s="64">
        <v>62590105</v>
      </c>
      <c r="B130" s="63" t="s">
        <v>172</v>
      </c>
      <c r="C130" s="60" t="s">
        <v>4</v>
      </c>
      <c r="D130" s="59">
        <v>5294</v>
      </c>
      <c r="E130" s="63">
        <v>34.19</v>
      </c>
      <c r="F130" s="112">
        <v>181001.86</v>
      </c>
      <c r="G130" s="59"/>
      <c r="H130" s="112">
        <v>0</v>
      </c>
      <c r="I130" s="61">
        <v>653</v>
      </c>
      <c r="J130" s="112">
        <v>22326.07</v>
      </c>
      <c r="K130" s="59">
        <v>4641</v>
      </c>
      <c r="L130" s="112">
        <v>158675.78999999998</v>
      </c>
    </row>
    <row r="131" spans="1:12" s="31" customFormat="1" x14ac:dyDescent="0.25">
      <c r="A131" s="64">
        <v>62590113</v>
      </c>
      <c r="B131" s="63" t="s">
        <v>45</v>
      </c>
      <c r="C131" s="60" t="s">
        <v>4</v>
      </c>
      <c r="D131" s="59">
        <v>2909</v>
      </c>
      <c r="E131" s="63">
        <v>3.99</v>
      </c>
      <c r="F131" s="112">
        <v>11606.909999999998</v>
      </c>
      <c r="G131" s="59"/>
      <c r="H131" s="112">
        <v>0</v>
      </c>
      <c r="I131" s="61">
        <v>0</v>
      </c>
      <c r="J131" s="112">
        <v>0</v>
      </c>
      <c r="K131" s="59">
        <v>2909</v>
      </c>
      <c r="L131" s="112">
        <v>11606.909999999998</v>
      </c>
    </row>
    <row r="132" spans="1:12" s="31" customFormat="1" x14ac:dyDescent="0.25">
      <c r="A132" s="64">
        <v>62790225</v>
      </c>
      <c r="B132" s="63" t="s">
        <v>70</v>
      </c>
      <c r="C132" s="60" t="s">
        <v>4</v>
      </c>
      <c r="D132" s="59">
        <v>174467</v>
      </c>
      <c r="E132" s="63">
        <v>1.44</v>
      </c>
      <c r="F132" s="112">
        <v>251232.47999999998</v>
      </c>
      <c r="G132" s="59"/>
      <c r="H132" s="112">
        <v>0</v>
      </c>
      <c r="I132" s="61">
        <v>3851</v>
      </c>
      <c r="J132" s="112">
        <v>5545.44</v>
      </c>
      <c r="K132" s="59">
        <v>170616</v>
      </c>
      <c r="L132" s="112">
        <v>245687.03999999998</v>
      </c>
    </row>
    <row r="133" spans="1:12" s="31" customFormat="1" x14ac:dyDescent="0.25">
      <c r="A133" s="64">
        <v>62890300</v>
      </c>
      <c r="B133" s="63" t="s">
        <v>34</v>
      </c>
      <c r="C133" s="60" t="s">
        <v>4</v>
      </c>
      <c r="D133" s="59">
        <v>47972</v>
      </c>
      <c r="E133" s="63">
        <v>13.81</v>
      </c>
      <c r="F133" s="112">
        <v>662493.32000000007</v>
      </c>
      <c r="G133" s="59"/>
      <c r="H133" s="112">
        <v>0</v>
      </c>
      <c r="I133" s="61">
        <v>13658</v>
      </c>
      <c r="J133" s="112">
        <v>188616.98</v>
      </c>
      <c r="K133" s="59">
        <v>34314</v>
      </c>
      <c r="L133" s="112">
        <v>473876.34000000008</v>
      </c>
    </row>
    <row r="134" spans="1:12" s="31" customFormat="1" x14ac:dyDescent="0.25">
      <c r="A134" s="64">
        <v>62990117</v>
      </c>
      <c r="B134" s="63" t="s">
        <v>47</v>
      </c>
      <c r="C134" s="60" t="s">
        <v>4</v>
      </c>
      <c r="D134" s="59">
        <v>3602</v>
      </c>
      <c r="E134" s="63">
        <v>61.35</v>
      </c>
      <c r="F134" s="112">
        <v>220982.69999999998</v>
      </c>
      <c r="G134" s="59"/>
      <c r="H134" s="112">
        <v>0</v>
      </c>
      <c r="I134" s="61">
        <v>408</v>
      </c>
      <c r="J134" s="112">
        <v>25030.799999999999</v>
      </c>
      <c r="K134" s="59">
        <v>3194</v>
      </c>
      <c r="L134" s="112">
        <v>195951.9</v>
      </c>
    </row>
    <row r="135" spans="1:12" s="31" customFormat="1" x14ac:dyDescent="0.25">
      <c r="A135" s="64">
        <v>63013032</v>
      </c>
      <c r="B135" s="63" t="s">
        <v>248</v>
      </c>
      <c r="C135" s="60" t="s">
        <v>4</v>
      </c>
      <c r="D135" s="59">
        <v>12932</v>
      </c>
      <c r="E135" s="63">
        <v>6.08</v>
      </c>
      <c r="F135" s="112">
        <v>78626.559999999998</v>
      </c>
      <c r="G135" s="59"/>
      <c r="H135" s="112">
        <v>0</v>
      </c>
      <c r="I135" s="61">
        <v>0</v>
      </c>
      <c r="J135" s="112">
        <v>0</v>
      </c>
      <c r="K135" s="59">
        <v>12932</v>
      </c>
      <c r="L135" s="112">
        <v>78626.559999999998</v>
      </c>
    </row>
    <row r="136" spans="1:12" s="31" customFormat="1" x14ac:dyDescent="0.25">
      <c r="A136" s="64">
        <v>63090102</v>
      </c>
      <c r="B136" s="63" t="s">
        <v>130</v>
      </c>
      <c r="C136" s="60" t="s">
        <v>4</v>
      </c>
      <c r="D136" s="59">
        <v>157740</v>
      </c>
      <c r="E136" s="63">
        <v>6.02</v>
      </c>
      <c r="F136" s="112">
        <v>949594.79999999958</v>
      </c>
      <c r="G136" s="59"/>
      <c r="H136" s="112">
        <v>0</v>
      </c>
      <c r="I136" s="61">
        <v>138094</v>
      </c>
      <c r="J136" s="112">
        <v>831325.87999999989</v>
      </c>
      <c r="K136" s="59">
        <v>19646</v>
      </c>
      <c r="L136" s="112">
        <v>118268.91999999969</v>
      </c>
    </row>
    <row r="137" spans="1:12" s="31" customFormat="1" x14ac:dyDescent="0.25">
      <c r="A137" s="64">
        <v>63111077</v>
      </c>
      <c r="B137" s="63" t="s">
        <v>251</v>
      </c>
      <c r="C137" s="60" t="s">
        <v>4</v>
      </c>
      <c r="D137" s="59">
        <v>9096</v>
      </c>
      <c r="E137" s="63">
        <v>10.236846611391496</v>
      </c>
      <c r="F137" s="112">
        <v>93114.356777217035</v>
      </c>
      <c r="G137" s="59"/>
      <c r="H137" s="112">
        <v>0</v>
      </c>
      <c r="I137" s="61">
        <v>0</v>
      </c>
      <c r="J137" s="112">
        <v>0</v>
      </c>
      <c r="K137" s="59">
        <v>9096</v>
      </c>
      <c r="L137" s="112">
        <v>93114.356777217035</v>
      </c>
    </row>
    <row r="138" spans="1:12" s="31" customFormat="1" x14ac:dyDescent="0.25">
      <c r="A138" s="64">
        <v>63190103</v>
      </c>
      <c r="B138" s="63" t="s">
        <v>129</v>
      </c>
      <c r="C138" s="60" t="s">
        <v>4</v>
      </c>
      <c r="D138" s="59">
        <v>62182</v>
      </c>
      <c r="E138" s="63">
        <v>10.72</v>
      </c>
      <c r="F138" s="112">
        <v>666591.04</v>
      </c>
      <c r="G138" s="59"/>
      <c r="H138" s="112">
        <v>0</v>
      </c>
      <c r="I138" s="61">
        <v>17384</v>
      </c>
      <c r="J138" s="112">
        <v>186356.48000000001</v>
      </c>
      <c r="K138" s="59">
        <v>44798</v>
      </c>
      <c r="L138" s="112">
        <v>480234.56000000006</v>
      </c>
    </row>
    <row r="139" spans="1:12" s="31" customFormat="1" x14ac:dyDescent="0.25">
      <c r="A139" s="64">
        <v>64090125</v>
      </c>
      <c r="B139" s="63" t="s">
        <v>117</v>
      </c>
      <c r="C139" s="60" t="s">
        <v>4</v>
      </c>
      <c r="D139" s="59">
        <v>487786</v>
      </c>
      <c r="E139" s="63">
        <v>6.5</v>
      </c>
      <c r="F139" s="112">
        <v>3170609</v>
      </c>
      <c r="G139" s="59"/>
      <c r="H139" s="112">
        <v>0</v>
      </c>
      <c r="I139" s="61">
        <v>56992</v>
      </c>
      <c r="J139" s="112">
        <v>370448</v>
      </c>
      <c r="K139" s="59">
        <v>430794</v>
      </c>
      <c r="L139" s="112">
        <v>2800161</v>
      </c>
    </row>
    <row r="140" spans="1:12" s="31" customFormat="1" x14ac:dyDescent="0.25">
      <c r="A140" s="64">
        <v>64412115</v>
      </c>
      <c r="B140" s="63" t="s">
        <v>235</v>
      </c>
      <c r="C140" s="60" t="s">
        <v>4</v>
      </c>
      <c r="D140" s="59">
        <v>28630</v>
      </c>
      <c r="E140" s="63">
        <v>2.57</v>
      </c>
      <c r="F140" s="112">
        <v>73579.099999999991</v>
      </c>
      <c r="G140" s="59"/>
      <c r="H140" s="112">
        <v>0</v>
      </c>
      <c r="I140" s="61">
        <v>28630</v>
      </c>
      <c r="J140" s="112">
        <v>73579.099999999991</v>
      </c>
      <c r="K140" s="59">
        <v>0</v>
      </c>
      <c r="L140" s="112">
        <v>0</v>
      </c>
    </row>
    <row r="141" spans="1:12" s="31" customFormat="1" x14ac:dyDescent="0.25">
      <c r="A141" s="64">
        <v>64413070</v>
      </c>
      <c r="B141" s="63" t="s">
        <v>54</v>
      </c>
      <c r="C141" s="60" t="s">
        <v>4</v>
      </c>
      <c r="D141" s="59">
        <v>15897</v>
      </c>
      <c r="E141" s="63">
        <v>3.54</v>
      </c>
      <c r="F141" s="112">
        <v>56275.380000000005</v>
      </c>
      <c r="G141" s="59"/>
      <c r="H141" s="112">
        <v>0</v>
      </c>
      <c r="I141" s="61">
        <v>0</v>
      </c>
      <c r="J141" s="112">
        <v>0</v>
      </c>
      <c r="K141" s="59">
        <v>15897</v>
      </c>
      <c r="L141" s="112">
        <v>56275.380000000005</v>
      </c>
    </row>
    <row r="142" spans="1:12" s="31" customFormat="1" x14ac:dyDescent="0.25">
      <c r="A142" s="64">
        <v>64423072</v>
      </c>
      <c r="B142" s="63" t="s">
        <v>57</v>
      </c>
      <c r="C142" s="60" t="s">
        <v>4</v>
      </c>
      <c r="D142" s="59">
        <v>3410</v>
      </c>
      <c r="E142" s="63">
        <v>5.48</v>
      </c>
      <c r="F142" s="112">
        <v>18686.800000000003</v>
      </c>
      <c r="G142" s="59"/>
      <c r="H142" s="112">
        <v>0</v>
      </c>
      <c r="I142" s="61">
        <v>0</v>
      </c>
      <c r="J142" s="112">
        <v>0</v>
      </c>
      <c r="K142" s="59">
        <v>3410</v>
      </c>
      <c r="L142" s="112">
        <v>18686.800000000003</v>
      </c>
    </row>
    <row r="143" spans="1:12" s="31" customFormat="1" x14ac:dyDescent="0.25">
      <c r="A143" s="64">
        <v>64423111</v>
      </c>
      <c r="B143" s="63" t="s">
        <v>257</v>
      </c>
      <c r="C143" s="60" t="s">
        <v>4</v>
      </c>
      <c r="D143" s="59">
        <v>0</v>
      </c>
      <c r="E143" s="63">
        <v>3.8199561913276718</v>
      </c>
      <c r="F143" s="112">
        <v>0</v>
      </c>
      <c r="G143" s="59"/>
      <c r="H143" s="112">
        <v>0</v>
      </c>
      <c r="I143" s="61">
        <v>0</v>
      </c>
      <c r="J143" s="112">
        <v>0</v>
      </c>
      <c r="K143" s="59">
        <v>0</v>
      </c>
      <c r="L143" s="112">
        <v>0</v>
      </c>
    </row>
    <row r="144" spans="1:12" s="31" customFormat="1" x14ac:dyDescent="0.25">
      <c r="A144" s="64">
        <v>64490116</v>
      </c>
      <c r="B144" s="63" t="s">
        <v>65</v>
      </c>
      <c r="C144" s="60" t="s">
        <v>4</v>
      </c>
      <c r="D144" s="59">
        <v>103835</v>
      </c>
      <c r="E144" s="63">
        <v>3.47</v>
      </c>
      <c r="F144" s="112">
        <v>360307.44999999995</v>
      </c>
      <c r="G144" s="59"/>
      <c r="H144" s="112">
        <v>0</v>
      </c>
      <c r="I144" s="61">
        <v>60015</v>
      </c>
      <c r="J144" s="112">
        <v>208252.05000000002</v>
      </c>
      <c r="K144" s="59">
        <v>43820</v>
      </c>
      <c r="L144" s="112">
        <v>152055.39999999994</v>
      </c>
    </row>
    <row r="145" spans="1:12" s="31" customFormat="1" x14ac:dyDescent="0.25">
      <c r="A145" s="64">
        <v>64490212</v>
      </c>
      <c r="B145" s="63" t="s">
        <v>56</v>
      </c>
      <c r="C145" s="60" t="s">
        <v>4</v>
      </c>
      <c r="D145" s="59">
        <v>33406</v>
      </c>
      <c r="E145" s="63">
        <v>5.44</v>
      </c>
      <c r="F145" s="112">
        <v>181728.64000000001</v>
      </c>
      <c r="G145" s="59"/>
      <c r="H145" s="112">
        <v>0</v>
      </c>
      <c r="I145" s="61">
        <v>17252</v>
      </c>
      <c r="J145" s="112">
        <v>93850.880000000005</v>
      </c>
      <c r="K145" s="59">
        <v>16154</v>
      </c>
      <c r="L145" s="112">
        <v>87877.760000000009</v>
      </c>
    </row>
    <row r="146" spans="1:12" s="31" customFormat="1" x14ac:dyDescent="0.25">
      <c r="A146" s="64">
        <v>64490317</v>
      </c>
      <c r="B146" s="63" t="s">
        <v>23</v>
      </c>
      <c r="C146" s="60" t="s">
        <v>4</v>
      </c>
      <c r="D146" s="59">
        <v>5000</v>
      </c>
      <c r="E146" s="63">
        <v>6.32</v>
      </c>
      <c r="F146" s="112">
        <v>31600</v>
      </c>
      <c r="G146" s="59"/>
      <c r="H146" s="112">
        <v>0</v>
      </c>
      <c r="I146" s="61">
        <v>400</v>
      </c>
      <c r="J146" s="112">
        <v>2528</v>
      </c>
      <c r="K146" s="59">
        <v>4600</v>
      </c>
      <c r="L146" s="112">
        <v>29072</v>
      </c>
    </row>
    <row r="147" spans="1:12" s="31" customFormat="1" x14ac:dyDescent="0.25">
      <c r="A147" s="64">
        <v>64590150</v>
      </c>
      <c r="B147" s="63" t="s">
        <v>221</v>
      </c>
      <c r="C147" s="60" t="s">
        <v>16</v>
      </c>
      <c r="D147" s="59">
        <v>301</v>
      </c>
      <c r="E147" s="63">
        <v>365.52</v>
      </c>
      <c r="F147" s="112">
        <v>110021.51999999993</v>
      </c>
      <c r="G147" s="59"/>
      <c r="H147" s="112">
        <v>0</v>
      </c>
      <c r="I147" s="61">
        <v>40</v>
      </c>
      <c r="J147" s="112">
        <v>14620.8</v>
      </c>
      <c r="K147" s="59">
        <v>261</v>
      </c>
      <c r="L147" s="112">
        <v>95400.719999999928</v>
      </c>
    </row>
    <row r="148" spans="1:12" s="31" customFormat="1" x14ac:dyDescent="0.25">
      <c r="A148" s="64">
        <v>64590250</v>
      </c>
      <c r="B148" s="63" t="s">
        <v>197</v>
      </c>
      <c r="C148" s="60" t="s">
        <v>4</v>
      </c>
      <c r="D148" s="59">
        <v>0</v>
      </c>
      <c r="E148" s="63">
        <v>128.19</v>
      </c>
      <c r="F148" s="112">
        <v>0</v>
      </c>
      <c r="G148" s="59"/>
      <c r="H148" s="112">
        <v>0</v>
      </c>
      <c r="I148" s="61">
        <v>0</v>
      </c>
      <c r="J148" s="112">
        <v>0</v>
      </c>
      <c r="K148" s="59">
        <v>0</v>
      </c>
      <c r="L148" s="112">
        <v>0</v>
      </c>
    </row>
    <row r="149" spans="1:12" s="31" customFormat="1" x14ac:dyDescent="0.25">
      <c r="A149" s="64">
        <v>64611034</v>
      </c>
      <c r="B149" s="63" t="s">
        <v>142</v>
      </c>
      <c r="C149" s="60" t="s">
        <v>4</v>
      </c>
      <c r="D149" s="59">
        <v>0</v>
      </c>
      <c r="E149" s="63">
        <v>2.93</v>
      </c>
      <c r="F149" s="112">
        <v>0</v>
      </c>
      <c r="G149" s="59"/>
      <c r="H149" s="112">
        <v>0</v>
      </c>
      <c r="I149" s="61">
        <v>0</v>
      </c>
      <c r="J149" s="112">
        <v>0</v>
      </c>
      <c r="K149" s="59">
        <v>0</v>
      </c>
      <c r="L149" s="112">
        <v>0</v>
      </c>
    </row>
    <row r="150" spans="1:12" s="31" customFormat="1" x14ac:dyDescent="0.25">
      <c r="A150" s="64">
        <v>64611331</v>
      </c>
      <c r="B150" s="63" t="s">
        <v>233</v>
      </c>
      <c r="C150" s="60" t="s">
        <v>4</v>
      </c>
      <c r="D150" s="59">
        <v>25526</v>
      </c>
      <c r="E150" s="63">
        <v>2.89</v>
      </c>
      <c r="F150" s="112">
        <v>73770.14</v>
      </c>
      <c r="G150" s="59"/>
      <c r="H150" s="112">
        <v>0</v>
      </c>
      <c r="I150" s="61">
        <v>0</v>
      </c>
      <c r="J150" s="112">
        <v>0</v>
      </c>
      <c r="K150" s="59">
        <v>25526</v>
      </c>
      <c r="L150" s="112">
        <v>73770.14</v>
      </c>
    </row>
    <row r="151" spans="1:12" s="31" customFormat="1" x14ac:dyDescent="0.25">
      <c r="A151" s="64">
        <v>64621333</v>
      </c>
      <c r="B151" s="63" t="s">
        <v>234</v>
      </c>
      <c r="C151" s="60" t="s">
        <v>4</v>
      </c>
      <c r="D151" s="59">
        <v>0</v>
      </c>
      <c r="E151" s="63">
        <v>3.21</v>
      </c>
      <c r="F151" s="112">
        <v>0</v>
      </c>
      <c r="G151" s="59"/>
      <c r="H151" s="112">
        <v>0</v>
      </c>
      <c r="I151" s="61">
        <v>0</v>
      </c>
      <c r="J151" s="112">
        <v>0</v>
      </c>
      <c r="K151" s="59">
        <v>0</v>
      </c>
      <c r="L151" s="112">
        <v>0</v>
      </c>
    </row>
    <row r="152" spans="1:12" s="31" customFormat="1" x14ac:dyDescent="0.25">
      <c r="A152" s="64">
        <v>64690101</v>
      </c>
      <c r="B152" s="63" t="s">
        <v>87</v>
      </c>
      <c r="C152" s="60" t="s">
        <v>4</v>
      </c>
      <c r="D152" s="59">
        <v>905585</v>
      </c>
      <c r="E152" s="63">
        <v>2.85</v>
      </c>
      <c r="F152" s="112">
        <v>2580917.25</v>
      </c>
      <c r="G152" s="59"/>
      <c r="H152" s="112">
        <v>0</v>
      </c>
      <c r="I152" s="61">
        <v>325729</v>
      </c>
      <c r="J152" s="112">
        <v>928327.65</v>
      </c>
      <c r="K152" s="59">
        <v>579856</v>
      </c>
      <c r="L152" s="112">
        <v>1652589.6</v>
      </c>
    </row>
    <row r="153" spans="1:12" s="31" customFormat="1" x14ac:dyDescent="0.25">
      <c r="A153" s="64">
        <v>64690206</v>
      </c>
      <c r="B153" s="63" t="s">
        <v>55</v>
      </c>
      <c r="C153" s="60" t="s">
        <v>4</v>
      </c>
      <c r="D153" s="59">
        <v>133203</v>
      </c>
      <c r="E153" s="63">
        <v>3.16</v>
      </c>
      <c r="F153" s="112">
        <v>420921.48000000004</v>
      </c>
      <c r="G153" s="59"/>
      <c r="H153" s="112">
        <v>0</v>
      </c>
      <c r="I153" s="61">
        <v>43206</v>
      </c>
      <c r="J153" s="112">
        <v>136530.96</v>
      </c>
      <c r="K153" s="59">
        <v>89997</v>
      </c>
      <c r="L153" s="112">
        <v>284390.52</v>
      </c>
    </row>
    <row r="154" spans="1:12" s="31" customFormat="1" x14ac:dyDescent="0.25">
      <c r="A154" s="64">
        <v>64890111</v>
      </c>
      <c r="B154" s="63" t="s">
        <v>174</v>
      </c>
      <c r="C154" s="60" t="s">
        <v>4</v>
      </c>
      <c r="D154" s="59">
        <v>108245</v>
      </c>
      <c r="E154" s="63">
        <v>2.79</v>
      </c>
      <c r="F154" s="112">
        <v>302003.55</v>
      </c>
      <c r="G154" s="59"/>
      <c r="H154" s="112">
        <v>0</v>
      </c>
      <c r="I154" s="61">
        <v>103095</v>
      </c>
      <c r="J154" s="112">
        <v>287635.05</v>
      </c>
      <c r="K154" s="59">
        <v>5150</v>
      </c>
      <c r="L154" s="112">
        <v>14368.5</v>
      </c>
    </row>
    <row r="155" spans="1:12" s="31" customFormat="1" x14ac:dyDescent="0.25">
      <c r="A155" s="64">
        <v>64923077</v>
      </c>
      <c r="B155" s="63" t="s">
        <v>200</v>
      </c>
      <c r="C155" s="60" t="s">
        <v>4</v>
      </c>
      <c r="D155" s="59">
        <v>1689</v>
      </c>
      <c r="E155" s="63">
        <v>20.41</v>
      </c>
      <c r="F155" s="112">
        <v>34472.490000000005</v>
      </c>
      <c r="G155" s="59"/>
      <c r="H155" s="112">
        <v>0</v>
      </c>
      <c r="I155" s="61">
        <v>0</v>
      </c>
      <c r="J155" s="112">
        <v>0</v>
      </c>
      <c r="K155" s="59">
        <v>1689</v>
      </c>
      <c r="L155" s="112">
        <v>34472.490000000005</v>
      </c>
    </row>
    <row r="156" spans="1:12" s="31" customFormat="1" x14ac:dyDescent="0.25">
      <c r="A156" s="64">
        <v>64923116</v>
      </c>
      <c r="B156" s="63" t="s">
        <v>177</v>
      </c>
      <c r="C156" s="60" t="s">
        <v>4</v>
      </c>
      <c r="D156" s="59">
        <v>25552</v>
      </c>
      <c r="E156" s="63">
        <v>18.13</v>
      </c>
      <c r="F156" s="112">
        <v>463257.75999999995</v>
      </c>
      <c r="G156" s="59"/>
      <c r="H156" s="112">
        <v>0</v>
      </c>
      <c r="I156" s="61">
        <v>0</v>
      </c>
      <c r="J156" s="112">
        <v>0</v>
      </c>
      <c r="K156" s="59">
        <v>25552</v>
      </c>
      <c r="L156" s="112">
        <v>463257.75999999995</v>
      </c>
    </row>
    <row r="157" spans="1:12" s="31" customFormat="1" x14ac:dyDescent="0.25">
      <c r="A157" s="64">
        <v>64990200</v>
      </c>
      <c r="B157" s="63" t="s">
        <v>150</v>
      </c>
      <c r="C157" s="60" t="s">
        <v>4</v>
      </c>
      <c r="D157" s="59">
        <v>25538</v>
      </c>
      <c r="E157" s="63">
        <v>20.37</v>
      </c>
      <c r="F157" s="112">
        <v>520209.06000000006</v>
      </c>
      <c r="G157" s="59"/>
      <c r="H157" s="112">
        <v>0</v>
      </c>
      <c r="I157" s="61">
        <v>6250</v>
      </c>
      <c r="J157" s="112">
        <v>127312.5</v>
      </c>
      <c r="K157" s="59">
        <v>19288</v>
      </c>
      <c r="L157" s="112">
        <v>392896.56000000006</v>
      </c>
    </row>
    <row r="158" spans="1:12" s="31" customFormat="1" x14ac:dyDescent="0.25">
      <c r="A158" s="64">
        <v>65111072</v>
      </c>
      <c r="B158" s="63" t="s">
        <v>7</v>
      </c>
      <c r="C158" s="60" t="s">
        <v>4</v>
      </c>
      <c r="D158" s="59">
        <v>2400</v>
      </c>
      <c r="E158" s="63">
        <v>3.33</v>
      </c>
      <c r="F158" s="112">
        <v>7992</v>
      </c>
      <c r="G158" s="59"/>
      <c r="H158" s="112">
        <v>0</v>
      </c>
      <c r="I158" s="61">
        <v>0</v>
      </c>
      <c r="J158" s="112">
        <v>0</v>
      </c>
      <c r="K158" s="59">
        <v>2400</v>
      </c>
      <c r="L158" s="112">
        <v>7992</v>
      </c>
    </row>
    <row r="159" spans="1:12" s="31" customFormat="1" x14ac:dyDescent="0.25">
      <c r="A159" s="64">
        <v>65111080</v>
      </c>
      <c r="B159" s="63" t="s">
        <v>176</v>
      </c>
      <c r="C159" s="60" t="s">
        <v>4</v>
      </c>
      <c r="D159" s="59">
        <v>33960</v>
      </c>
      <c r="E159" s="63">
        <v>3.65</v>
      </c>
      <c r="F159" s="112">
        <v>123954</v>
      </c>
      <c r="G159" s="59"/>
      <c r="H159" s="112">
        <v>0</v>
      </c>
      <c r="I159" s="61">
        <v>0</v>
      </c>
      <c r="J159" s="112">
        <v>0</v>
      </c>
      <c r="K159" s="59">
        <v>33960</v>
      </c>
      <c r="L159" s="112">
        <v>123954</v>
      </c>
    </row>
    <row r="160" spans="1:12" s="31" customFormat="1" x14ac:dyDescent="0.25">
      <c r="A160" s="64">
        <v>65113037</v>
      </c>
      <c r="B160" s="63" t="s">
        <v>175</v>
      </c>
      <c r="C160" s="60" t="s">
        <v>4</v>
      </c>
      <c r="D160" s="59">
        <v>0</v>
      </c>
      <c r="E160" s="63">
        <v>3.61</v>
      </c>
      <c r="F160" s="112">
        <v>0</v>
      </c>
      <c r="G160" s="59"/>
      <c r="H160" s="112">
        <v>0</v>
      </c>
      <c r="I160" s="61">
        <v>0</v>
      </c>
      <c r="J160" s="112">
        <v>0</v>
      </c>
      <c r="K160" s="59">
        <v>0</v>
      </c>
      <c r="L160" s="112">
        <v>0</v>
      </c>
    </row>
    <row r="161" spans="1:12" s="31" customFormat="1" x14ac:dyDescent="0.25">
      <c r="A161" s="64">
        <v>65121082</v>
      </c>
      <c r="B161" s="63" t="s">
        <v>178</v>
      </c>
      <c r="C161" s="60" t="s">
        <v>4</v>
      </c>
      <c r="D161" s="59">
        <v>34149</v>
      </c>
      <c r="E161" s="63">
        <v>5.79</v>
      </c>
      <c r="F161" s="112">
        <v>197722.71</v>
      </c>
      <c r="G161" s="59"/>
      <c r="H161" s="112">
        <v>0</v>
      </c>
      <c r="I161" s="61">
        <v>0</v>
      </c>
      <c r="J161" s="112">
        <v>0</v>
      </c>
      <c r="K161" s="59">
        <v>34149</v>
      </c>
      <c r="L161" s="112">
        <v>197722.71</v>
      </c>
    </row>
    <row r="162" spans="1:12" s="31" customFormat="1" x14ac:dyDescent="0.25">
      <c r="A162" s="64">
        <v>65123071</v>
      </c>
      <c r="B162" s="63" t="s">
        <v>75</v>
      </c>
      <c r="C162" s="60" t="s">
        <v>4</v>
      </c>
      <c r="D162" s="59">
        <v>0</v>
      </c>
      <c r="E162" s="63">
        <v>5.36</v>
      </c>
      <c r="F162" s="112">
        <v>0</v>
      </c>
      <c r="G162" s="59"/>
      <c r="H162" s="112">
        <v>0</v>
      </c>
      <c r="I162" s="61">
        <v>0</v>
      </c>
      <c r="J162" s="112">
        <v>0</v>
      </c>
      <c r="K162" s="59">
        <v>0</v>
      </c>
      <c r="L162" s="112">
        <v>0</v>
      </c>
    </row>
    <row r="163" spans="1:12" s="31" customFormat="1" x14ac:dyDescent="0.25">
      <c r="A163" s="64">
        <v>65190107</v>
      </c>
      <c r="B163" s="63" t="s">
        <v>141</v>
      </c>
      <c r="C163" s="60" t="s">
        <v>4</v>
      </c>
      <c r="D163" s="59">
        <v>255116</v>
      </c>
      <c r="E163" s="63">
        <v>3.33</v>
      </c>
      <c r="F163" s="112">
        <v>849536.28</v>
      </c>
      <c r="G163" s="59"/>
      <c r="H163" s="112">
        <v>0</v>
      </c>
      <c r="I163" s="61">
        <v>125005</v>
      </c>
      <c r="J163" s="112">
        <v>416266.65</v>
      </c>
      <c r="K163" s="59">
        <v>130111</v>
      </c>
      <c r="L163" s="112">
        <v>433269.63</v>
      </c>
    </row>
    <row r="164" spans="1:12" s="31" customFormat="1" x14ac:dyDescent="0.25">
      <c r="A164" s="64">
        <v>65190203</v>
      </c>
      <c r="B164" s="63" t="s">
        <v>135</v>
      </c>
      <c r="C164" s="60" t="s">
        <v>4</v>
      </c>
      <c r="D164" s="59">
        <v>160922</v>
      </c>
      <c r="E164" s="63">
        <v>5.36</v>
      </c>
      <c r="F164" s="112">
        <v>862541.91999999993</v>
      </c>
      <c r="G164" s="59"/>
      <c r="H164" s="112">
        <v>0</v>
      </c>
      <c r="I164" s="61">
        <v>55653</v>
      </c>
      <c r="J164" s="112">
        <v>298300.08</v>
      </c>
      <c r="K164" s="59">
        <v>105269</v>
      </c>
      <c r="L164" s="112">
        <v>564241.83999999985</v>
      </c>
    </row>
    <row r="165" spans="1:12" s="31" customFormat="1" x14ac:dyDescent="0.25">
      <c r="A165" s="64">
        <v>65211032</v>
      </c>
      <c r="B165" s="63" t="s">
        <v>173</v>
      </c>
      <c r="C165" s="60" t="s">
        <v>4</v>
      </c>
      <c r="D165" s="59">
        <v>0</v>
      </c>
      <c r="E165" s="63">
        <v>3.61</v>
      </c>
      <c r="F165" s="112">
        <v>0</v>
      </c>
      <c r="G165" s="59"/>
      <c r="H165" s="112">
        <v>0</v>
      </c>
      <c r="I165" s="61">
        <v>0</v>
      </c>
      <c r="J165" s="112">
        <v>0</v>
      </c>
      <c r="K165" s="59">
        <v>0</v>
      </c>
      <c r="L165" s="112">
        <v>0</v>
      </c>
    </row>
    <row r="166" spans="1:12" s="31" customFormat="1" x14ac:dyDescent="0.25">
      <c r="A166" s="64">
        <v>65311074</v>
      </c>
      <c r="B166" s="63" t="s">
        <v>88</v>
      </c>
      <c r="C166" s="60" t="s">
        <v>4</v>
      </c>
      <c r="D166" s="59">
        <v>0</v>
      </c>
      <c r="E166" s="63">
        <v>4.4000000000000004</v>
      </c>
      <c r="F166" s="112">
        <v>0</v>
      </c>
      <c r="G166" s="59"/>
      <c r="H166" s="112">
        <v>0</v>
      </c>
      <c r="I166" s="61">
        <v>0</v>
      </c>
      <c r="J166" s="112">
        <v>0</v>
      </c>
      <c r="K166" s="59">
        <v>0</v>
      </c>
      <c r="L166" s="112">
        <v>0</v>
      </c>
    </row>
    <row r="167" spans="1:12" s="31" customFormat="1" x14ac:dyDescent="0.25">
      <c r="A167" s="64">
        <v>65390115</v>
      </c>
      <c r="B167" s="63" t="s">
        <v>90</v>
      </c>
      <c r="C167" s="60" t="s">
        <v>4</v>
      </c>
      <c r="D167" s="59">
        <v>172667</v>
      </c>
      <c r="E167" s="63">
        <v>4.4400000000000004</v>
      </c>
      <c r="F167" s="112">
        <v>766641.48</v>
      </c>
      <c r="G167" s="59"/>
      <c r="H167" s="112">
        <v>0</v>
      </c>
      <c r="I167" s="61">
        <v>29915</v>
      </c>
      <c r="J167" s="112">
        <v>132822.6</v>
      </c>
      <c r="K167" s="59">
        <v>142752</v>
      </c>
      <c r="L167" s="112">
        <v>633818.88</v>
      </c>
    </row>
    <row r="168" spans="1:12" s="31" customFormat="1" x14ac:dyDescent="0.25">
      <c r="A168" s="64">
        <v>65690103</v>
      </c>
      <c r="B168" s="63" t="s">
        <v>226</v>
      </c>
      <c r="C168" s="60" t="s">
        <v>4</v>
      </c>
      <c r="D168" s="59">
        <v>9945</v>
      </c>
      <c r="E168" s="63">
        <v>11.15</v>
      </c>
      <c r="F168" s="112">
        <v>110886.75000000001</v>
      </c>
      <c r="G168" s="59"/>
      <c r="H168" s="112">
        <v>0</v>
      </c>
      <c r="I168" s="61">
        <v>1571</v>
      </c>
      <c r="J168" s="112">
        <v>17516.650000000001</v>
      </c>
      <c r="K168" s="59">
        <v>8374</v>
      </c>
      <c r="L168" s="112">
        <v>93370.1</v>
      </c>
    </row>
    <row r="169" spans="1:12" s="31" customFormat="1" x14ac:dyDescent="0.25">
      <c r="A169" s="64">
        <v>65690208</v>
      </c>
      <c r="B169" s="63" t="s">
        <v>254</v>
      </c>
      <c r="C169" s="60" t="s">
        <v>4</v>
      </c>
      <c r="D169" s="59">
        <v>5500</v>
      </c>
      <c r="E169" s="63">
        <v>3.5009716666666666</v>
      </c>
      <c r="F169" s="112">
        <v>19255.344166666666</v>
      </c>
      <c r="G169" s="59"/>
      <c r="H169" s="112">
        <v>0</v>
      </c>
      <c r="I169" s="61">
        <v>0</v>
      </c>
      <c r="J169" s="112">
        <v>0</v>
      </c>
      <c r="K169" s="59">
        <v>5500</v>
      </c>
      <c r="L169" s="112">
        <v>19255.344166666666</v>
      </c>
    </row>
    <row r="170" spans="1:12" s="31" customFormat="1" x14ac:dyDescent="0.25">
      <c r="A170" s="64">
        <v>66011120</v>
      </c>
      <c r="B170" s="63" t="s">
        <v>268</v>
      </c>
      <c r="C170" s="60" t="s">
        <v>4</v>
      </c>
      <c r="D170" s="59">
        <v>3060</v>
      </c>
      <c r="E170" s="63">
        <v>7.9801176470588233</v>
      </c>
      <c r="F170" s="112">
        <v>24419.16</v>
      </c>
      <c r="G170" s="59"/>
      <c r="H170" s="112">
        <v>0</v>
      </c>
      <c r="I170" s="61">
        <v>3060</v>
      </c>
      <c r="J170" s="112">
        <v>24419.16</v>
      </c>
      <c r="K170" s="59">
        <v>0</v>
      </c>
      <c r="L170" s="112">
        <v>0</v>
      </c>
    </row>
    <row r="171" spans="1:12" s="31" customFormat="1" x14ac:dyDescent="0.25">
      <c r="A171" s="64">
        <v>66013126</v>
      </c>
      <c r="B171" s="63" t="s">
        <v>256</v>
      </c>
      <c r="C171" s="60" t="s">
        <v>4</v>
      </c>
      <c r="D171" s="59">
        <v>0</v>
      </c>
      <c r="E171" s="63">
        <v>382.07</v>
      </c>
      <c r="F171" s="112">
        <v>0</v>
      </c>
      <c r="G171" s="59"/>
      <c r="H171" s="112">
        <v>0</v>
      </c>
      <c r="I171" s="61">
        <v>0</v>
      </c>
      <c r="J171" s="112">
        <v>0</v>
      </c>
      <c r="K171" s="59">
        <v>0</v>
      </c>
      <c r="L171" s="112">
        <v>0</v>
      </c>
    </row>
    <row r="172" spans="1:12" s="31" customFormat="1" x14ac:dyDescent="0.25">
      <c r="A172" s="64">
        <v>66013296</v>
      </c>
      <c r="B172" s="63" t="s">
        <v>267</v>
      </c>
      <c r="C172" s="60" t="s">
        <v>4</v>
      </c>
      <c r="D172" s="59">
        <v>0</v>
      </c>
      <c r="E172" s="63">
        <v>186.48145631067962</v>
      </c>
      <c r="F172" s="112">
        <v>0</v>
      </c>
      <c r="G172" s="59"/>
      <c r="H172" s="112">
        <v>0</v>
      </c>
      <c r="I172" s="61">
        <v>0</v>
      </c>
      <c r="J172" s="112">
        <v>0</v>
      </c>
      <c r="K172" s="59">
        <v>0</v>
      </c>
      <c r="L172" s="112">
        <v>0</v>
      </c>
    </row>
    <row r="173" spans="1:12" s="31" customFormat="1" x14ac:dyDescent="0.25">
      <c r="A173" s="64">
        <v>66090150</v>
      </c>
      <c r="B173" s="63" t="s">
        <v>216</v>
      </c>
      <c r="C173" s="60" t="s">
        <v>16</v>
      </c>
      <c r="D173" s="59">
        <v>434</v>
      </c>
      <c r="E173" s="63">
        <v>383.16</v>
      </c>
      <c r="F173" s="112">
        <v>166291.44000000009</v>
      </c>
      <c r="G173" s="59"/>
      <c r="H173" s="112">
        <v>0</v>
      </c>
      <c r="I173" s="61">
        <v>90</v>
      </c>
      <c r="J173" s="112">
        <v>34484.400000000001</v>
      </c>
      <c r="K173" s="59">
        <v>344</v>
      </c>
      <c r="L173" s="112">
        <v>131807.0400000001</v>
      </c>
    </row>
    <row r="174" spans="1:12" s="31" customFormat="1" x14ac:dyDescent="0.25">
      <c r="A174" s="64">
        <v>67090125</v>
      </c>
      <c r="B174" s="63" t="s">
        <v>37</v>
      </c>
      <c r="C174" s="60" t="s">
        <v>4</v>
      </c>
      <c r="D174" s="59">
        <v>260423</v>
      </c>
      <c r="E174" s="63">
        <v>4.17</v>
      </c>
      <c r="F174" s="112">
        <v>1085963.9099999999</v>
      </c>
      <c r="G174" s="59"/>
      <c r="H174" s="112">
        <v>0</v>
      </c>
      <c r="I174" s="61">
        <v>6318</v>
      </c>
      <c r="J174" s="112">
        <v>26346.06</v>
      </c>
      <c r="K174" s="59">
        <v>254105</v>
      </c>
      <c r="L174" s="112">
        <v>1059617.8499999999</v>
      </c>
    </row>
    <row r="175" spans="1:12" s="31" customFormat="1" x14ac:dyDescent="0.25">
      <c r="A175" s="64">
        <v>67590557</v>
      </c>
      <c r="B175" s="63" t="s">
        <v>196</v>
      </c>
      <c r="C175" s="60" t="s">
        <v>4</v>
      </c>
      <c r="D175" s="59">
        <v>490</v>
      </c>
      <c r="E175" s="63">
        <v>550.72</v>
      </c>
      <c r="F175" s="112">
        <v>269852.80000000005</v>
      </c>
      <c r="G175" s="59"/>
      <c r="H175" s="112">
        <v>0</v>
      </c>
      <c r="I175" s="61">
        <v>445</v>
      </c>
      <c r="J175" s="112">
        <v>245070.40000000002</v>
      </c>
      <c r="K175" s="59">
        <v>45</v>
      </c>
      <c r="L175" s="112">
        <v>24782.400000000023</v>
      </c>
    </row>
    <row r="176" spans="1:12" s="31" customFormat="1" x14ac:dyDescent="0.25">
      <c r="A176" s="64">
        <v>69090125</v>
      </c>
      <c r="B176" s="63" t="s">
        <v>201</v>
      </c>
      <c r="C176" s="60" t="s">
        <v>4</v>
      </c>
      <c r="D176" s="59">
        <v>67080</v>
      </c>
      <c r="E176" s="63">
        <v>4.95</v>
      </c>
      <c r="F176" s="112">
        <v>332046</v>
      </c>
      <c r="G176" s="59"/>
      <c r="H176" s="112">
        <v>0</v>
      </c>
      <c r="I176" s="61">
        <v>54982</v>
      </c>
      <c r="J176" s="112">
        <v>272160.90000000002</v>
      </c>
      <c r="K176" s="59">
        <v>12098</v>
      </c>
      <c r="L176" s="112">
        <v>59885.099999999977</v>
      </c>
    </row>
    <row r="177" spans="1:12" s="31" customFormat="1" x14ac:dyDescent="0.25">
      <c r="A177" s="64">
        <v>70090105</v>
      </c>
      <c r="B177" s="63" t="s">
        <v>121</v>
      </c>
      <c r="C177" s="60" t="s">
        <v>6</v>
      </c>
      <c r="D177" s="59">
        <v>14673</v>
      </c>
      <c r="E177" s="63">
        <v>2.89</v>
      </c>
      <c r="F177" s="112">
        <v>42404.97000000003</v>
      </c>
      <c r="G177" s="59"/>
      <c r="H177" s="112">
        <v>0</v>
      </c>
      <c r="I177" s="61">
        <v>14673</v>
      </c>
      <c r="J177" s="112">
        <v>42404.97</v>
      </c>
      <c r="K177" s="59">
        <v>0</v>
      </c>
      <c r="L177" s="112">
        <v>0</v>
      </c>
    </row>
    <row r="178" spans="1:12" s="31" customFormat="1" x14ac:dyDescent="0.25">
      <c r="A178" s="64">
        <v>70990105</v>
      </c>
      <c r="B178" s="63" t="s">
        <v>60</v>
      </c>
      <c r="C178" s="60" t="s">
        <v>6</v>
      </c>
      <c r="D178" s="59">
        <v>310</v>
      </c>
      <c r="E178" s="63">
        <v>2.2400000000000002</v>
      </c>
      <c r="F178" s="112">
        <v>694.40000000000509</v>
      </c>
      <c r="G178" s="59"/>
      <c r="H178" s="112">
        <v>0</v>
      </c>
      <c r="I178" s="61">
        <v>310</v>
      </c>
      <c r="J178" s="112">
        <v>694.40000000000009</v>
      </c>
      <c r="K178" s="59">
        <v>0</v>
      </c>
      <c r="L178" s="112">
        <v>5.0022208597511053E-12</v>
      </c>
    </row>
    <row r="179" spans="1:12" s="31" customFormat="1" x14ac:dyDescent="0.25">
      <c r="A179" s="64">
        <v>71290117</v>
      </c>
      <c r="B179" s="63" t="s">
        <v>27</v>
      </c>
      <c r="C179" s="60" t="s">
        <v>6</v>
      </c>
      <c r="D179" s="59">
        <v>0</v>
      </c>
      <c r="E179" s="63">
        <v>7.62</v>
      </c>
      <c r="F179" s="112">
        <v>0</v>
      </c>
      <c r="G179" s="59"/>
      <c r="H179" s="112">
        <v>0</v>
      </c>
      <c r="I179" s="61">
        <v>0</v>
      </c>
      <c r="J179" s="112">
        <v>0</v>
      </c>
      <c r="K179" s="59">
        <v>0</v>
      </c>
      <c r="L179" s="112">
        <v>0</v>
      </c>
    </row>
    <row r="180" spans="1:12" s="31" customFormat="1" x14ac:dyDescent="0.25">
      <c r="A180" s="64">
        <v>71390101</v>
      </c>
      <c r="B180" s="63" t="s">
        <v>105</v>
      </c>
      <c r="C180" s="60" t="s">
        <v>6</v>
      </c>
      <c r="D180" s="59">
        <v>35724</v>
      </c>
      <c r="E180" s="63">
        <v>3.44</v>
      </c>
      <c r="F180" s="112">
        <v>122890.56000000003</v>
      </c>
      <c r="G180" s="59"/>
      <c r="H180" s="112">
        <v>0</v>
      </c>
      <c r="I180" s="61">
        <v>17347</v>
      </c>
      <c r="J180" s="112">
        <v>59673.68</v>
      </c>
      <c r="K180" s="59">
        <v>18377</v>
      </c>
      <c r="L180" s="112">
        <v>63216.880000000026</v>
      </c>
    </row>
    <row r="181" spans="1:12" s="31" customFormat="1" x14ac:dyDescent="0.25">
      <c r="A181" s="64">
        <v>71490102</v>
      </c>
      <c r="B181" s="63" t="s">
        <v>106</v>
      </c>
      <c r="C181" s="60" t="s">
        <v>107</v>
      </c>
      <c r="D181" s="59">
        <v>38538</v>
      </c>
      <c r="E181" s="63">
        <v>3.24</v>
      </c>
      <c r="F181" s="112">
        <v>124863.12</v>
      </c>
      <c r="G181" s="59"/>
      <c r="H181" s="112">
        <v>0</v>
      </c>
      <c r="I181" s="61">
        <v>11938</v>
      </c>
      <c r="J181" s="112">
        <v>38679.120000000003</v>
      </c>
      <c r="K181" s="59">
        <v>26600</v>
      </c>
      <c r="L181" s="112">
        <v>86184</v>
      </c>
    </row>
    <row r="182" spans="1:12" s="31" customFormat="1" x14ac:dyDescent="0.25">
      <c r="A182" s="64">
        <v>71690104</v>
      </c>
      <c r="B182" s="63" t="s">
        <v>78</v>
      </c>
      <c r="C182" s="60" t="s">
        <v>4</v>
      </c>
      <c r="D182" s="59">
        <v>0</v>
      </c>
      <c r="E182" s="63">
        <v>2.17</v>
      </c>
      <c r="F182" s="112">
        <v>0</v>
      </c>
      <c r="G182" s="59"/>
      <c r="H182" s="112">
        <v>0</v>
      </c>
      <c r="I182" s="61">
        <v>0</v>
      </c>
      <c r="J182" s="112">
        <v>0</v>
      </c>
      <c r="K182" s="59">
        <v>0</v>
      </c>
      <c r="L182" s="112">
        <v>0</v>
      </c>
    </row>
    <row r="183" spans="1:12" s="31" customFormat="1" x14ac:dyDescent="0.25">
      <c r="A183" s="64">
        <v>71690112</v>
      </c>
      <c r="B183" s="63" t="s">
        <v>12</v>
      </c>
      <c r="C183" s="60" t="s">
        <v>6</v>
      </c>
      <c r="D183" s="59">
        <v>49727</v>
      </c>
      <c r="E183" s="63">
        <v>14.28</v>
      </c>
      <c r="F183" s="112">
        <v>710101.55999999982</v>
      </c>
      <c r="G183" s="59"/>
      <c r="H183" s="112">
        <v>0</v>
      </c>
      <c r="I183" s="61">
        <v>402</v>
      </c>
      <c r="J183" s="112">
        <v>5740.5599999999995</v>
      </c>
      <c r="K183" s="59">
        <v>49325</v>
      </c>
      <c r="L183" s="112">
        <v>704360.99999999977</v>
      </c>
    </row>
    <row r="184" spans="1:12" s="31" customFormat="1" x14ac:dyDescent="0.25">
      <c r="A184" s="64">
        <v>71690120</v>
      </c>
      <c r="B184" s="63" t="s">
        <v>81</v>
      </c>
      <c r="C184" s="60" t="s">
        <v>6</v>
      </c>
      <c r="D184" s="59">
        <v>61890</v>
      </c>
      <c r="E184" s="63">
        <v>32.85</v>
      </c>
      <c r="F184" s="112">
        <v>2033086.5000000002</v>
      </c>
      <c r="G184" s="59"/>
      <c r="H184" s="112">
        <v>0</v>
      </c>
      <c r="I184" s="61">
        <v>4767</v>
      </c>
      <c r="J184" s="112">
        <v>156595.95000000001</v>
      </c>
      <c r="K184" s="59">
        <v>57123</v>
      </c>
      <c r="L184" s="112">
        <v>1876490.5500000003</v>
      </c>
    </row>
    <row r="185" spans="1:12" s="31" customFormat="1" x14ac:dyDescent="0.25">
      <c r="A185" s="64">
        <v>71790113</v>
      </c>
      <c r="B185" s="63" t="s">
        <v>95</v>
      </c>
      <c r="C185" s="60" t="s">
        <v>6</v>
      </c>
      <c r="D185" s="59">
        <v>51685</v>
      </c>
      <c r="E185" s="63">
        <v>16.829999999999998</v>
      </c>
      <c r="F185" s="112">
        <v>869858.54999999993</v>
      </c>
      <c r="G185" s="59"/>
      <c r="H185" s="112">
        <v>0</v>
      </c>
      <c r="I185" s="61">
        <v>1000</v>
      </c>
      <c r="J185" s="112">
        <v>16830</v>
      </c>
      <c r="K185" s="59">
        <v>50685</v>
      </c>
      <c r="L185" s="112">
        <v>853028.54999999993</v>
      </c>
    </row>
    <row r="186" spans="1:12" s="31" customFormat="1" x14ac:dyDescent="0.25">
      <c r="A186" s="64">
        <v>71890106</v>
      </c>
      <c r="B186" s="63" t="s">
        <v>261</v>
      </c>
      <c r="C186" s="60" t="s">
        <v>6</v>
      </c>
      <c r="D186" s="59">
        <v>57925</v>
      </c>
      <c r="E186" s="63">
        <v>3.0017330364160331</v>
      </c>
      <c r="F186" s="112">
        <v>173875.38613439872</v>
      </c>
      <c r="G186" s="59"/>
      <c r="H186" s="112">
        <v>0</v>
      </c>
      <c r="I186" s="61">
        <v>5073</v>
      </c>
      <c r="J186" s="112">
        <v>15227.791693738536</v>
      </c>
      <c r="K186" s="59">
        <v>52852</v>
      </c>
      <c r="L186" s="112">
        <v>158647.59444066018</v>
      </c>
    </row>
    <row r="187" spans="1:12" s="31" customFormat="1" x14ac:dyDescent="0.25">
      <c r="A187" s="64">
        <v>73290104</v>
      </c>
      <c r="B187" s="63" t="s">
        <v>19</v>
      </c>
      <c r="C187" s="60" t="s">
        <v>6</v>
      </c>
      <c r="D187" s="59">
        <v>145260</v>
      </c>
      <c r="E187" s="63">
        <v>2.13</v>
      </c>
      <c r="F187" s="112">
        <v>309403.8</v>
      </c>
      <c r="G187" s="59"/>
      <c r="H187" s="112">
        <v>0</v>
      </c>
      <c r="I187" s="61">
        <v>21900</v>
      </c>
      <c r="J187" s="112">
        <v>46647</v>
      </c>
      <c r="K187" s="59">
        <v>123360</v>
      </c>
      <c r="L187" s="112">
        <v>262756.8</v>
      </c>
    </row>
    <row r="188" spans="1:12" s="31" customFormat="1" x14ac:dyDescent="0.25">
      <c r="A188" s="64">
        <v>73290200</v>
      </c>
      <c r="B188" s="63" t="s">
        <v>18</v>
      </c>
      <c r="C188" s="60" t="s">
        <v>6</v>
      </c>
      <c r="D188" s="59">
        <v>147234</v>
      </c>
      <c r="E188" s="63">
        <v>3.62</v>
      </c>
      <c r="F188" s="112">
        <v>532987.08000000019</v>
      </c>
      <c r="G188" s="59"/>
      <c r="H188" s="112">
        <v>0</v>
      </c>
      <c r="I188" s="61">
        <v>37051</v>
      </c>
      <c r="J188" s="112">
        <v>134124.62</v>
      </c>
      <c r="K188" s="59">
        <v>110183</v>
      </c>
      <c r="L188" s="112">
        <v>398862.4600000002</v>
      </c>
    </row>
    <row r="189" spans="1:12" s="31" customFormat="1" x14ac:dyDescent="0.25">
      <c r="A189" s="64">
        <v>73291115</v>
      </c>
      <c r="B189" s="63" t="s">
        <v>212</v>
      </c>
      <c r="C189" s="60" t="s">
        <v>6</v>
      </c>
      <c r="D189" s="59">
        <v>0</v>
      </c>
      <c r="E189" s="63">
        <v>2.31</v>
      </c>
      <c r="F189" s="112">
        <v>0</v>
      </c>
      <c r="G189" s="59"/>
      <c r="H189" s="112">
        <v>0</v>
      </c>
      <c r="I189" s="61">
        <v>0</v>
      </c>
      <c r="J189" s="112">
        <v>0</v>
      </c>
      <c r="K189" s="59">
        <v>0</v>
      </c>
      <c r="L189" s="112">
        <v>0</v>
      </c>
    </row>
    <row r="190" spans="1:12" s="31" customFormat="1" x14ac:dyDescent="0.25">
      <c r="A190" s="64">
        <v>73292070</v>
      </c>
      <c r="B190" s="63" t="s">
        <v>144</v>
      </c>
      <c r="C190" s="60" t="s">
        <v>6</v>
      </c>
      <c r="D190" s="59">
        <v>22646</v>
      </c>
      <c r="E190" s="63">
        <v>3.65</v>
      </c>
      <c r="F190" s="112">
        <v>82657.899999999994</v>
      </c>
      <c r="G190" s="59"/>
      <c r="H190" s="112">
        <v>0</v>
      </c>
      <c r="I190" s="61">
        <v>0</v>
      </c>
      <c r="J190" s="112">
        <v>0</v>
      </c>
      <c r="K190" s="59">
        <v>22646</v>
      </c>
      <c r="L190" s="112">
        <v>82657.899999999994</v>
      </c>
    </row>
    <row r="191" spans="1:12" s="31" customFormat="1" x14ac:dyDescent="0.25">
      <c r="A191" s="64">
        <v>73590308</v>
      </c>
      <c r="B191" s="63" t="s">
        <v>188</v>
      </c>
      <c r="C191" s="60" t="s">
        <v>4</v>
      </c>
      <c r="D191" s="59">
        <v>69835</v>
      </c>
      <c r="E191" s="63">
        <v>43.95</v>
      </c>
      <c r="F191" s="112">
        <v>3069248.25</v>
      </c>
      <c r="G191" s="59">
        <v>10473</v>
      </c>
      <c r="H191" s="112">
        <v>460288.35000000003</v>
      </c>
      <c r="I191" s="61">
        <v>14400</v>
      </c>
      <c r="J191" s="112">
        <v>632880</v>
      </c>
      <c r="K191" s="59">
        <v>65908</v>
      </c>
      <c r="L191" s="112">
        <v>2896656.6</v>
      </c>
    </row>
    <row r="192" spans="1:12" s="31" customFormat="1" x14ac:dyDescent="0.25">
      <c r="A192" s="64">
        <v>73690108</v>
      </c>
      <c r="B192" s="63" t="s">
        <v>163</v>
      </c>
      <c r="C192" s="60" t="s">
        <v>6</v>
      </c>
      <c r="D192" s="59">
        <v>31737</v>
      </c>
      <c r="E192" s="63">
        <v>21.4</v>
      </c>
      <c r="F192" s="112">
        <v>679171.79999999981</v>
      </c>
      <c r="G192" s="59"/>
      <c r="H192" s="112">
        <v>0</v>
      </c>
      <c r="I192" s="61">
        <v>5700</v>
      </c>
      <c r="J192" s="112">
        <v>121979.99999999999</v>
      </c>
      <c r="K192" s="59">
        <v>26037</v>
      </c>
      <c r="L192" s="112">
        <v>557191.79999999981</v>
      </c>
    </row>
    <row r="193" spans="1:12" s="31" customFormat="1" x14ac:dyDescent="0.25">
      <c r="A193" s="64">
        <v>73690132</v>
      </c>
      <c r="B193" s="63" t="s">
        <v>33</v>
      </c>
      <c r="C193" s="60" t="s">
        <v>6</v>
      </c>
      <c r="D193" s="59">
        <v>8610</v>
      </c>
      <c r="E193" s="63">
        <v>8.49</v>
      </c>
      <c r="F193" s="112">
        <v>73098.900000000009</v>
      </c>
      <c r="G193" s="59"/>
      <c r="H193" s="112">
        <v>0</v>
      </c>
      <c r="I193" s="61">
        <v>602</v>
      </c>
      <c r="J193" s="112">
        <v>5110.9800000000005</v>
      </c>
      <c r="K193" s="59">
        <v>8008</v>
      </c>
      <c r="L193" s="112">
        <v>67987.920000000013</v>
      </c>
    </row>
    <row r="194" spans="1:12" s="31" customFormat="1" x14ac:dyDescent="0.25">
      <c r="A194" s="64">
        <v>73790100</v>
      </c>
      <c r="B194" s="63" t="s">
        <v>31</v>
      </c>
      <c r="C194" s="60" t="s">
        <v>16</v>
      </c>
      <c r="D194" s="59">
        <v>0</v>
      </c>
      <c r="E194" s="63">
        <v>4.16</v>
      </c>
      <c r="F194" s="112">
        <v>0</v>
      </c>
      <c r="G194" s="59"/>
      <c r="H194" s="112">
        <v>0</v>
      </c>
      <c r="I194" s="61">
        <v>0</v>
      </c>
      <c r="J194" s="112">
        <v>0</v>
      </c>
      <c r="K194" s="59">
        <v>0</v>
      </c>
      <c r="L194" s="112">
        <v>0</v>
      </c>
    </row>
    <row r="195" spans="1:12" s="31" customFormat="1" x14ac:dyDescent="0.25">
      <c r="A195" s="64">
        <v>73790205</v>
      </c>
      <c r="B195" s="63" t="s">
        <v>51</v>
      </c>
      <c r="C195" s="60" t="s">
        <v>16</v>
      </c>
      <c r="D195" s="59">
        <v>30896</v>
      </c>
      <c r="E195" s="63">
        <v>3.68</v>
      </c>
      <c r="F195" s="112">
        <v>113697.28</v>
      </c>
      <c r="G195" s="59"/>
      <c r="H195" s="112">
        <v>0</v>
      </c>
      <c r="I195" s="61">
        <v>0</v>
      </c>
      <c r="J195" s="112">
        <v>0</v>
      </c>
      <c r="K195" s="59">
        <v>30896</v>
      </c>
      <c r="L195" s="112">
        <v>113697.28</v>
      </c>
    </row>
    <row r="196" spans="1:12" s="31" customFormat="1" x14ac:dyDescent="0.25">
      <c r="A196" s="64">
        <v>73790301</v>
      </c>
      <c r="B196" s="63" t="s">
        <v>71</v>
      </c>
      <c r="C196" s="60" t="s">
        <v>16</v>
      </c>
      <c r="D196" s="59">
        <v>4656</v>
      </c>
      <c r="E196" s="63">
        <v>5.22</v>
      </c>
      <c r="F196" s="112">
        <v>24304.32</v>
      </c>
      <c r="G196" s="59"/>
      <c r="H196" s="112">
        <v>0</v>
      </c>
      <c r="I196" s="61">
        <v>0</v>
      </c>
      <c r="J196" s="112">
        <v>0</v>
      </c>
      <c r="K196" s="59">
        <v>4656</v>
      </c>
      <c r="L196" s="112">
        <v>24304.32</v>
      </c>
    </row>
    <row r="197" spans="1:12" s="31" customFormat="1" x14ac:dyDescent="0.25">
      <c r="A197" s="64">
        <v>73790406</v>
      </c>
      <c r="B197" s="63" t="s">
        <v>39</v>
      </c>
      <c r="C197" s="60" t="s">
        <v>16</v>
      </c>
      <c r="D197" s="59">
        <v>26389</v>
      </c>
      <c r="E197" s="63">
        <v>11.65</v>
      </c>
      <c r="F197" s="112">
        <v>307431.85000000003</v>
      </c>
      <c r="G197" s="59"/>
      <c r="H197" s="112">
        <v>0</v>
      </c>
      <c r="I197" s="61">
        <v>60</v>
      </c>
      <c r="J197" s="112">
        <v>699</v>
      </c>
      <c r="K197" s="59">
        <v>26329</v>
      </c>
      <c r="L197" s="112">
        <v>306732.85000000003</v>
      </c>
    </row>
    <row r="198" spans="1:12" s="31" customFormat="1" x14ac:dyDescent="0.25">
      <c r="A198" s="64">
        <v>73790502</v>
      </c>
      <c r="B198" s="63" t="s">
        <v>30</v>
      </c>
      <c r="C198" s="60" t="s">
        <v>16</v>
      </c>
      <c r="D198" s="59">
        <v>14607</v>
      </c>
      <c r="E198" s="63">
        <v>20.12</v>
      </c>
      <c r="F198" s="112">
        <v>293892.84000000008</v>
      </c>
      <c r="G198" s="59"/>
      <c r="H198" s="112">
        <v>0</v>
      </c>
      <c r="I198" s="61">
        <v>0</v>
      </c>
      <c r="J198" s="112">
        <v>0</v>
      </c>
      <c r="K198" s="59">
        <v>14607</v>
      </c>
      <c r="L198" s="112">
        <v>293892.84000000008</v>
      </c>
    </row>
    <row r="199" spans="1:12" s="31" customFormat="1" x14ac:dyDescent="0.25">
      <c r="A199" s="64">
        <v>73790607</v>
      </c>
      <c r="B199" s="63" t="s">
        <v>52</v>
      </c>
      <c r="C199" s="60" t="s">
        <v>16</v>
      </c>
      <c r="D199" s="59">
        <v>207</v>
      </c>
      <c r="E199" s="63">
        <v>72.52</v>
      </c>
      <c r="F199" s="112">
        <v>15011.64</v>
      </c>
      <c r="G199" s="59"/>
      <c r="H199" s="112">
        <v>0</v>
      </c>
      <c r="I199" s="61">
        <v>0</v>
      </c>
      <c r="J199" s="112">
        <v>0</v>
      </c>
      <c r="K199" s="59">
        <v>207</v>
      </c>
      <c r="L199" s="112">
        <v>15011.64</v>
      </c>
    </row>
    <row r="200" spans="1:12" s="31" customFormat="1" x14ac:dyDescent="0.25">
      <c r="A200" s="64">
        <v>74190102</v>
      </c>
      <c r="B200" s="63" t="s">
        <v>108</v>
      </c>
      <c r="C200" s="60" t="s">
        <v>6</v>
      </c>
      <c r="D200" s="59">
        <v>78636</v>
      </c>
      <c r="E200" s="63">
        <v>3.56</v>
      </c>
      <c r="F200" s="112">
        <v>279944.16000000003</v>
      </c>
      <c r="G200" s="59"/>
      <c r="H200" s="112">
        <v>0</v>
      </c>
      <c r="I200" s="61">
        <v>14208</v>
      </c>
      <c r="J200" s="112">
        <v>50580.480000000003</v>
      </c>
      <c r="K200" s="59">
        <v>64428</v>
      </c>
      <c r="L200" s="112">
        <v>229363.68000000002</v>
      </c>
    </row>
    <row r="201" spans="1:12" s="31" customFormat="1" x14ac:dyDescent="0.25">
      <c r="A201" s="64">
        <v>74192071</v>
      </c>
      <c r="B201" s="63" t="s">
        <v>77</v>
      </c>
      <c r="C201" s="60" t="s">
        <v>6</v>
      </c>
      <c r="D201" s="59">
        <v>29252</v>
      </c>
      <c r="E201" s="63">
        <v>3.6</v>
      </c>
      <c r="F201" s="112">
        <v>105307.20000000001</v>
      </c>
      <c r="G201" s="59"/>
      <c r="H201" s="112">
        <v>0</v>
      </c>
      <c r="I201" s="61">
        <v>0</v>
      </c>
      <c r="J201" s="112">
        <v>0</v>
      </c>
      <c r="K201" s="59">
        <v>29252</v>
      </c>
      <c r="L201" s="112">
        <v>105307.20000000001</v>
      </c>
    </row>
    <row r="202" spans="1:12" s="31" customFormat="1" x14ac:dyDescent="0.25">
      <c r="A202" s="64">
        <v>74390107</v>
      </c>
      <c r="B202" s="63" t="s">
        <v>28</v>
      </c>
      <c r="C202" s="60" t="s">
        <v>6</v>
      </c>
      <c r="D202" s="59">
        <v>13329</v>
      </c>
      <c r="E202" s="63">
        <v>2.6</v>
      </c>
      <c r="F202" s="112">
        <v>34655.4</v>
      </c>
      <c r="G202" s="59"/>
      <c r="H202" s="112">
        <v>0</v>
      </c>
      <c r="I202" s="61">
        <v>3200</v>
      </c>
      <c r="J202" s="112">
        <v>8320</v>
      </c>
      <c r="K202" s="59">
        <v>10129</v>
      </c>
      <c r="L202" s="112">
        <v>26335.4</v>
      </c>
    </row>
    <row r="203" spans="1:12" s="31" customFormat="1" x14ac:dyDescent="0.25">
      <c r="A203" s="64">
        <v>74390123</v>
      </c>
      <c r="B203" s="63" t="s">
        <v>26</v>
      </c>
      <c r="C203" s="60" t="s">
        <v>6</v>
      </c>
      <c r="D203" s="59">
        <v>23966</v>
      </c>
      <c r="E203" s="63">
        <v>8.36</v>
      </c>
      <c r="F203" s="112">
        <v>200355.75999999998</v>
      </c>
      <c r="G203" s="59"/>
      <c r="H203" s="112">
        <v>0</v>
      </c>
      <c r="I203" s="61">
        <v>725</v>
      </c>
      <c r="J203" s="112">
        <v>6061</v>
      </c>
      <c r="K203" s="59">
        <v>23241</v>
      </c>
      <c r="L203" s="112">
        <v>194294.75999999998</v>
      </c>
    </row>
    <row r="204" spans="1:12" s="31" customFormat="1" x14ac:dyDescent="0.25">
      <c r="A204" s="64">
        <v>74390228</v>
      </c>
      <c r="B204" s="63" t="s">
        <v>92</v>
      </c>
      <c r="C204" s="60" t="s">
        <v>6</v>
      </c>
      <c r="D204" s="59">
        <v>56158</v>
      </c>
      <c r="E204" s="63">
        <v>23.53</v>
      </c>
      <c r="F204" s="112">
        <v>1321397.74</v>
      </c>
      <c r="G204" s="59"/>
      <c r="H204" s="112">
        <v>0</v>
      </c>
      <c r="I204" s="61">
        <v>1954</v>
      </c>
      <c r="J204" s="112">
        <v>45977.62</v>
      </c>
      <c r="K204" s="59">
        <v>54204</v>
      </c>
      <c r="L204" s="112">
        <v>1275420.1199999999</v>
      </c>
    </row>
    <row r="205" spans="1:12" s="31" customFormat="1" x14ac:dyDescent="0.25">
      <c r="A205" s="64">
        <v>74390308</v>
      </c>
      <c r="B205" s="63" t="s">
        <v>110</v>
      </c>
      <c r="C205" s="60" t="s">
        <v>6</v>
      </c>
      <c r="D205" s="59">
        <v>117506</v>
      </c>
      <c r="E205" s="63">
        <v>9.89</v>
      </c>
      <c r="F205" s="112">
        <v>1162134.3400000001</v>
      </c>
      <c r="G205" s="59"/>
      <c r="H205" s="112">
        <v>0</v>
      </c>
      <c r="I205" s="61">
        <v>1550</v>
      </c>
      <c r="J205" s="112">
        <v>15329.5</v>
      </c>
      <c r="K205" s="59">
        <v>115956</v>
      </c>
      <c r="L205" s="112">
        <v>1146804.8400000001</v>
      </c>
    </row>
    <row r="206" spans="1:12" s="31" customFormat="1" x14ac:dyDescent="0.25">
      <c r="A206" s="64">
        <v>74390404</v>
      </c>
      <c r="B206" s="63" t="s">
        <v>109</v>
      </c>
      <c r="C206" s="60" t="s">
        <v>6</v>
      </c>
      <c r="D206" s="59">
        <v>55386</v>
      </c>
      <c r="E206" s="63">
        <v>4.38</v>
      </c>
      <c r="F206" s="112">
        <v>242590.68000000005</v>
      </c>
      <c r="G206" s="59"/>
      <c r="H206" s="112">
        <v>0</v>
      </c>
      <c r="I206" s="61">
        <v>8858</v>
      </c>
      <c r="J206" s="112">
        <v>38798.04</v>
      </c>
      <c r="K206" s="59">
        <v>46528</v>
      </c>
      <c r="L206" s="112">
        <v>203792.64000000004</v>
      </c>
    </row>
    <row r="207" spans="1:12" s="31" customFormat="1" x14ac:dyDescent="0.25">
      <c r="A207" s="64">
        <v>74391070</v>
      </c>
      <c r="B207" s="63" t="s">
        <v>17</v>
      </c>
      <c r="C207" s="60" t="s">
        <v>6</v>
      </c>
      <c r="D207" s="59">
        <v>3583</v>
      </c>
      <c r="E207" s="63">
        <v>3.54</v>
      </c>
      <c r="F207" s="112">
        <v>12683.82</v>
      </c>
      <c r="G207" s="59"/>
      <c r="H207" s="112">
        <v>0</v>
      </c>
      <c r="I207" s="61">
        <v>0</v>
      </c>
      <c r="J207" s="112">
        <v>0</v>
      </c>
      <c r="K207" s="59">
        <v>3583</v>
      </c>
      <c r="L207" s="112">
        <v>12683.82</v>
      </c>
    </row>
    <row r="208" spans="1:12" s="31" customFormat="1" x14ac:dyDescent="0.25">
      <c r="A208" s="64">
        <v>74393076</v>
      </c>
      <c r="B208" s="63" t="s">
        <v>190</v>
      </c>
      <c r="C208" s="60" t="s">
        <v>6</v>
      </c>
      <c r="D208" s="59">
        <v>1345</v>
      </c>
      <c r="E208" s="63">
        <v>4.72</v>
      </c>
      <c r="F208" s="112">
        <v>6348.3999999999942</v>
      </c>
      <c r="G208" s="59"/>
      <c r="H208" s="112">
        <v>0</v>
      </c>
      <c r="I208" s="61">
        <v>0</v>
      </c>
      <c r="J208" s="112">
        <v>0</v>
      </c>
      <c r="K208" s="59">
        <v>1345</v>
      </c>
      <c r="L208" s="112">
        <v>6348.3999999999942</v>
      </c>
    </row>
    <row r="209" spans="1:12" s="31" customFormat="1" x14ac:dyDescent="0.25">
      <c r="A209" s="64">
        <v>74590406</v>
      </c>
      <c r="B209" s="63" t="s">
        <v>164</v>
      </c>
      <c r="C209" s="60" t="s">
        <v>6</v>
      </c>
      <c r="D209" s="59">
        <v>37256</v>
      </c>
      <c r="E209" s="63">
        <v>4.59</v>
      </c>
      <c r="F209" s="112">
        <v>171005.04000000004</v>
      </c>
      <c r="G209" s="59"/>
      <c r="H209" s="112">
        <v>0</v>
      </c>
      <c r="I209" s="61">
        <v>17504</v>
      </c>
      <c r="J209" s="112">
        <v>80343.360000000001</v>
      </c>
      <c r="K209" s="59">
        <v>19752</v>
      </c>
      <c r="L209" s="112">
        <v>90661.680000000037</v>
      </c>
    </row>
    <row r="210" spans="1:12" s="31" customFormat="1" x14ac:dyDescent="0.25">
      <c r="A210" s="64">
        <v>75490101</v>
      </c>
      <c r="B210" s="63" t="s">
        <v>113</v>
      </c>
      <c r="C210" s="60" t="s">
        <v>4</v>
      </c>
      <c r="D210" s="59">
        <v>24700</v>
      </c>
      <c r="E210" s="63">
        <v>4.55</v>
      </c>
      <c r="F210" s="112">
        <v>112384.99999999991</v>
      </c>
      <c r="G210" s="59"/>
      <c r="H210" s="112">
        <v>0</v>
      </c>
      <c r="I210" s="61">
        <v>24650</v>
      </c>
      <c r="J210" s="112">
        <v>112157.5</v>
      </c>
      <c r="K210" s="59">
        <v>50</v>
      </c>
      <c r="L210" s="112">
        <v>227.49999999991269</v>
      </c>
    </row>
    <row r="211" spans="1:12" s="31" customFormat="1" x14ac:dyDescent="0.25">
      <c r="A211" s="64">
        <v>75491073</v>
      </c>
      <c r="B211" s="63" t="s">
        <v>41</v>
      </c>
      <c r="C211" s="60" t="s">
        <v>4</v>
      </c>
      <c r="D211" s="59">
        <v>12440</v>
      </c>
      <c r="E211" s="63">
        <v>4.55</v>
      </c>
      <c r="F211" s="112">
        <v>56601.999999999985</v>
      </c>
      <c r="G211" s="59">
        <v>16900</v>
      </c>
      <c r="H211" s="112">
        <v>76895</v>
      </c>
      <c r="I211" s="61">
        <v>1200</v>
      </c>
      <c r="J211" s="112">
        <v>5460</v>
      </c>
      <c r="K211" s="59">
        <v>28140</v>
      </c>
      <c r="L211" s="112">
        <v>128037</v>
      </c>
    </row>
    <row r="212" spans="1:12" s="31" customFormat="1" x14ac:dyDescent="0.25">
      <c r="A212" s="64">
        <v>75590102</v>
      </c>
      <c r="B212" s="63" t="s">
        <v>111</v>
      </c>
      <c r="C212" s="60" t="s">
        <v>4</v>
      </c>
      <c r="D212" s="59">
        <v>33309</v>
      </c>
      <c r="E212" s="63">
        <v>4.91</v>
      </c>
      <c r="F212" s="112">
        <v>163547.19000000003</v>
      </c>
      <c r="G212" s="59">
        <v>17609</v>
      </c>
      <c r="H212" s="112">
        <v>86460.19</v>
      </c>
      <c r="I212" s="61">
        <v>22148</v>
      </c>
      <c r="J212" s="112">
        <v>108746.68000000001</v>
      </c>
      <c r="K212" s="59">
        <v>28770</v>
      </c>
      <c r="L212" s="112">
        <v>141260.70000000001</v>
      </c>
    </row>
    <row r="213" spans="1:12" s="31" customFormat="1" x14ac:dyDescent="0.25">
      <c r="A213" s="64">
        <v>75591033</v>
      </c>
      <c r="B213" s="63" t="s">
        <v>282</v>
      </c>
      <c r="C213" s="60" t="s">
        <v>4</v>
      </c>
      <c r="D213" s="59">
        <v>0</v>
      </c>
      <c r="E213" s="63">
        <v>4.8600000000000003</v>
      </c>
      <c r="F213" s="112">
        <v>0</v>
      </c>
      <c r="G213" s="59">
        <v>34450</v>
      </c>
      <c r="H213" s="112">
        <v>167427</v>
      </c>
      <c r="I213" s="61">
        <v>0</v>
      </c>
      <c r="J213" s="112">
        <v>0</v>
      </c>
      <c r="K213" s="59">
        <v>34450</v>
      </c>
      <c r="L213" s="112">
        <v>167427</v>
      </c>
    </row>
    <row r="214" spans="1:12" s="31" customFormat="1" x14ac:dyDescent="0.25">
      <c r="A214" s="64">
        <v>75591218</v>
      </c>
      <c r="B214" s="63" t="s">
        <v>283</v>
      </c>
      <c r="C214" s="60" t="s">
        <v>4</v>
      </c>
      <c r="D214" s="59">
        <v>0</v>
      </c>
      <c r="E214" s="63">
        <v>5.0599999999999996</v>
      </c>
      <c r="F214" s="112">
        <v>0</v>
      </c>
      <c r="G214" s="59">
        <v>17600</v>
      </c>
      <c r="H214" s="112">
        <v>89056</v>
      </c>
      <c r="I214" s="61">
        <v>0</v>
      </c>
      <c r="J214" s="112">
        <v>0</v>
      </c>
      <c r="K214" s="59">
        <v>17600</v>
      </c>
      <c r="L214" s="112">
        <v>89056</v>
      </c>
    </row>
    <row r="215" spans="1:12" s="31" customFormat="1" x14ac:dyDescent="0.25">
      <c r="A215" s="64">
        <v>75591074</v>
      </c>
      <c r="B215" s="63" t="s">
        <v>32</v>
      </c>
      <c r="C215" s="60" t="s">
        <v>4</v>
      </c>
      <c r="D215" s="59">
        <v>0</v>
      </c>
      <c r="E215" s="63">
        <v>4.91</v>
      </c>
      <c r="F215" s="112">
        <v>0</v>
      </c>
      <c r="G215" s="59"/>
      <c r="H215" s="112">
        <v>0</v>
      </c>
      <c r="I215" s="61">
        <v>0</v>
      </c>
      <c r="J215" s="112">
        <v>0</v>
      </c>
      <c r="K215" s="59">
        <v>0</v>
      </c>
      <c r="L215" s="112">
        <v>0</v>
      </c>
    </row>
    <row r="216" spans="1:12" s="31" customFormat="1" x14ac:dyDescent="0.25">
      <c r="A216" s="64">
        <v>75690103</v>
      </c>
      <c r="B216" s="63" t="s">
        <v>116</v>
      </c>
      <c r="C216" s="60" t="s">
        <v>4</v>
      </c>
      <c r="D216" s="59">
        <v>6070</v>
      </c>
      <c r="E216" s="63">
        <v>2.92</v>
      </c>
      <c r="F216" s="112">
        <v>17724.400000000001</v>
      </c>
      <c r="G216" s="59">
        <v>35744</v>
      </c>
      <c r="H216" s="112">
        <v>104372.48</v>
      </c>
      <c r="I216" s="61">
        <v>6070</v>
      </c>
      <c r="J216" s="112">
        <v>17724.399999999998</v>
      </c>
      <c r="K216" s="59">
        <v>35744</v>
      </c>
      <c r="L216" s="112">
        <v>104372.48000000001</v>
      </c>
    </row>
    <row r="217" spans="1:12" s="31" customFormat="1" x14ac:dyDescent="0.25">
      <c r="A217" s="64">
        <v>75691075</v>
      </c>
      <c r="B217" s="63" t="s">
        <v>40</v>
      </c>
      <c r="C217" s="60" t="s">
        <v>4</v>
      </c>
      <c r="D217" s="59">
        <v>1750</v>
      </c>
      <c r="E217" s="63">
        <v>2.92</v>
      </c>
      <c r="F217" s="112">
        <v>5110</v>
      </c>
      <c r="G217" s="59">
        <v>17550</v>
      </c>
      <c r="H217" s="112">
        <v>51246</v>
      </c>
      <c r="I217" s="61">
        <v>0</v>
      </c>
      <c r="J217" s="112">
        <v>0</v>
      </c>
      <c r="K217" s="59">
        <v>19300</v>
      </c>
      <c r="L217" s="112">
        <v>56356</v>
      </c>
    </row>
    <row r="218" spans="1:12" s="31" customFormat="1" x14ac:dyDescent="0.25">
      <c r="A218" s="64">
        <v>76590104</v>
      </c>
      <c r="B218" s="63" t="s">
        <v>124</v>
      </c>
      <c r="C218" s="60" t="s">
        <v>6</v>
      </c>
      <c r="D218" s="59">
        <v>440298</v>
      </c>
      <c r="E218" s="63">
        <v>5.78</v>
      </c>
      <c r="F218" s="112">
        <v>2544922.44</v>
      </c>
      <c r="G218" s="59">
        <v>25415.999999999996</v>
      </c>
      <c r="H218" s="112">
        <v>146904.47999999998</v>
      </c>
      <c r="I218" s="61">
        <v>145992</v>
      </c>
      <c r="J218" s="112">
        <v>843833.76</v>
      </c>
      <c r="K218" s="59">
        <v>319722</v>
      </c>
      <c r="L218" s="112">
        <v>1847993.16</v>
      </c>
    </row>
    <row r="219" spans="1:12" s="31" customFormat="1" x14ac:dyDescent="0.25">
      <c r="A219" s="64">
        <v>77091073</v>
      </c>
      <c r="B219" s="63" t="s">
        <v>145</v>
      </c>
      <c r="C219" s="60" t="s">
        <v>6</v>
      </c>
      <c r="D219" s="59">
        <v>60179</v>
      </c>
      <c r="E219" s="63">
        <v>2.57</v>
      </c>
      <c r="F219" s="112">
        <v>154660.02999999997</v>
      </c>
      <c r="G219" s="59"/>
      <c r="H219" s="112">
        <v>0</v>
      </c>
      <c r="I219" s="61">
        <v>11573</v>
      </c>
      <c r="J219" s="112">
        <v>29742.609999999997</v>
      </c>
      <c r="K219" s="59">
        <v>48606</v>
      </c>
      <c r="L219" s="112">
        <v>124917.41999999997</v>
      </c>
    </row>
    <row r="220" spans="1:12" s="31" customFormat="1" x14ac:dyDescent="0.25">
      <c r="A220" s="64">
        <v>78090103</v>
      </c>
      <c r="B220" s="63" t="s">
        <v>20</v>
      </c>
      <c r="C220" s="60" t="s">
        <v>6</v>
      </c>
      <c r="D220" s="59">
        <v>205283</v>
      </c>
      <c r="E220" s="63">
        <v>6.65</v>
      </c>
      <c r="F220" s="112">
        <v>1365131.9500000002</v>
      </c>
      <c r="G220" s="59">
        <v>37833</v>
      </c>
      <c r="H220" s="112">
        <v>251589.45</v>
      </c>
      <c r="I220" s="61">
        <v>170457</v>
      </c>
      <c r="J220" s="112">
        <v>1133539.05</v>
      </c>
      <c r="K220" s="59">
        <v>72659</v>
      </c>
      <c r="L220" s="112">
        <v>483182.35000000009</v>
      </c>
    </row>
    <row r="221" spans="1:12" s="31" customFormat="1" x14ac:dyDescent="0.25">
      <c r="A221" s="64">
        <v>78091018</v>
      </c>
      <c r="B221" s="63" t="s">
        <v>191</v>
      </c>
      <c r="C221" s="60" t="s">
        <v>6</v>
      </c>
      <c r="D221" s="59">
        <v>12113</v>
      </c>
      <c r="E221" s="63">
        <v>3.62</v>
      </c>
      <c r="F221" s="112">
        <v>43849.06</v>
      </c>
      <c r="G221" s="59"/>
      <c r="H221" s="112">
        <v>0</v>
      </c>
      <c r="I221" s="61">
        <v>0</v>
      </c>
      <c r="J221" s="112">
        <v>0</v>
      </c>
      <c r="K221" s="59">
        <v>12113</v>
      </c>
      <c r="L221" s="112">
        <v>43849.06</v>
      </c>
    </row>
    <row r="222" spans="1:12" s="31" customFormat="1" x14ac:dyDescent="0.25">
      <c r="A222" s="64">
        <v>78091075</v>
      </c>
      <c r="B222" s="63" t="s">
        <v>118</v>
      </c>
      <c r="C222" s="60" t="s">
        <v>6</v>
      </c>
      <c r="D222" s="59">
        <v>13464</v>
      </c>
      <c r="E222" s="63">
        <v>2.99</v>
      </c>
      <c r="F222" s="112">
        <v>40257.360000000001</v>
      </c>
      <c r="G222" s="59"/>
      <c r="H222" s="112">
        <v>0</v>
      </c>
      <c r="I222" s="61">
        <v>0</v>
      </c>
      <c r="J222" s="112">
        <v>0</v>
      </c>
      <c r="K222" s="59">
        <v>13464</v>
      </c>
      <c r="L222" s="112">
        <v>40257.360000000001</v>
      </c>
    </row>
    <row r="223" spans="1:12" s="31" customFormat="1" x14ac:dyDescent="0.25">
      <c r="A223" s="64">
        <v>78091163</v>
      </c>
      <c r="B223" s="63" t="s">
        <v>192</v>
      </c>
      <c r="C223" s="60" t="s">
        <v>6</v>
      </c>
      <c r="D223" s="59">
        <v>12263</v>
      </c>
      <c r="E223" s="63">
        <v>3.61</v>
      </c>
      <c r="F223" s="112">
        <v>44269.43</v>
      </c>
      <c r="G223" s="59"/>
      <c r="H223" s="112">
        <v>0</v>
      </c>
      <c r="I223" s="61">
        <v>0</v>
      </c>
      <c r="J223" s="112">
        <v>0</v>
      </c>
      <c r="K223" s="59">
        <v>12263</v>
      </c>
      <c r="L223" s="112">
        <v>44269.43</v>
      </c>
    </row>
    <row r="224" spans="1:12" s="31" customFormat="1" x14ac:dyDescent="0.25">
      <c r="A224" s="64">
        <v>78590108</v>
      </c>
      <c r="B224" s="63" t="s">
        <v>137</v>
      </c>
      <c r="C224" s="60" t="s">
        <v>6</v>
      </c>
      <c r="D224" s="59">
        <v>99219</v>
      </c>
      <c r="E224" s="63">
        <v>3.92</v>
      </c>
      <c r="F224" s="112">
        <v>388938.47999999975</v>
      </c>
      <c r="G224" s="59"/>
      <c r="H224" s="112">
        <v>0</v>
      </c>
      <c r="I224" s="61">
        <v>66254</v>
      </c>
      <c r="J224" s="112">
        <v>259715.68</v>
      </c>
      <c r="K224" s="59">
        <v>32965</v>
      </c>
      <c r="L224" s="112">
        <v>129222.79999999976</v>
      </c>
    </row>
    <row r="225" spans="1:12" s="31" customFormat="1" x14ac:dyDescent="0.25">
      <c r="A225" s="64">
        <v>78591030</v>
      </c>
      <c r="B225" s="63" t="s">
        <v>240</v>
      </c>
      <c r="C225" s="60" t="s">
        <v>6</v>
      </c>
      <c r="D225" s="59">
        <v>11476</v>
      </c>
      <c r="E225" s="63">
        <v>4.01</v>
      </c>
      <c r="F225" s="112">
        <v>46018.759999999995</v>
      </c>
      <c r="G225" s="59"/>
      <c r="H225" s="112">
        <v>0</v>
      </c>
      <c r="I225" s="61">
        <v>0</v>
      </c>
      <c r="J225" s="112">
        <v>0</v>
      </c>
      <c r="K225" s="59">
        <v>11476</v>
      </c>
      <c r="L225" s="112">
        <v>46018.759999999995</v>
      </c>
    </row>
    <row r="226" spans="1:12" s="31" customFormat="1" x14ac:dyDescent="0.25">
      <c r="A226" s="64">
        <v>78591071</v>
      </c>
      <c r="B226" s="63" t="s">
        <v>189</v>
      </c>
      <c r="C226" s="60" t="s">
        <v>6</v>
      </c>
      <c r="D226" s="59">
        <v>0</v>
      </c>
      <c r="E226" s="63">
        <v>3.89</v>
      </c>
      <c r="F226" s="112">
        <v>0</v>
      </c>
      <c r="G226" s="59"/>
      <c r="H226" s="112">
        <v>0</v>
      </c>
      <c r="I226" s="61">
        <v>0</v>
      </c>
      <c r="J226" s="112">
        <v>0</v>
      </c>
      <c r="K226" s="59">
        <v>0</v>
      </c>
      <c r="L226" s="112">
        <v>0</v>
      </c>
    </row>
    <row r="227" spans="1:12" s="31" customFormat="1" x14ac:dyDescent="0.25">
      <c r="A227" s="64">
        <v>82090205</v>
      </c>
      <c r="B227" s="63" t="s">
        <v>94</v>
      </c>
      <c r="C227" s="60" t="s">
        <v>6</v>
      </c>
      <c r="D227" s="59">
        <v>39111</v>
      </c>
      <c r="E227" s="63">
        <v>5.0599999999999996</v>
      </c>
      <c r="F227" s="112">
        <v>197901.65999999995</v>
      </c>
      <c r="G227" s="59">
        <v>63660</v>
      </c>
      <c r="H227" s="112">
        <v>322119.59999999998</v>
      </c>
      <c r="I227" s="61">
        <v>0</v>
      </c>
      <c r="J227" s="112">
        <v>0</v>
      </c>
      <c r="K227" s="59">
        <v>102771</v>
      </c>
      <c r="L227" s="112">
        <v>520021.25999999989</v>
      </c>
    </row>
    <row r="228" spans="1:12" s="31" customFormat="1" x14ac:dyDescent="0.25">
      <c r="A228" s="64">
        <v>83590404</v>
      </c>
      <c r="B228" s="63" t="s">
        <v>136</v>
      </c>
      <c r="C228" s="60" t="s">
        <v>6</v>
      </c>
      <c r="D228" s="59">
        <v>60840</v>
      </c>
      <c r="E228" s="63">
        <v>5.09</v>
      </c>
      <c r="F228" s="112">
        <v>309675.59999999998</v>
      </c>
      <c r="G228" s="59">
        <v>63712</v>
      </c>
      <c r="H228" s="112">
        <v>324294.08</v>
      </c>
      <c r="I228" s="61">
        <v>21750</v>
      </c>
      <c r="J228" s="112">
        <v>110707.5</v>
      </c>
      <c r="K228" s="59">
        <v>102802</v>
      </c>
      <c r="L228" s="112">
        <v>523262.17999999993</v>
      </c>
    </row>
    <row r="229" spans="1:12" s="31" customFormat="1" x14ac:dyDescent="0.25">
      <c r="A229" s="64">
        <v>84090104</v>
      </c>
      <c r="B229" s="63" t="s">
        <v>122</v>
      </c>
      <c r="C229" s="60" t="s">
        <v>6</v>
      </c>
      <c r="D229" s="59">
        <v>168777</v>
      </c>
      <c r="E229" s="63">
        <v>8.81</v>
      </c>
      <c r="F229" s="112">
        <v>1486925.3700000006</v>
      </c>
      <c r="G229" s="59">
        <v>226111.00000000003</v>
      </c>
      <c r="H229" s="112">
        <v>1992037.9100000004</v>
      </c>
      <c r="I229" s="61">
        <v>166099</v>
      </c>
      <c r="J229" s="112">
        <v>1463332.1900000002</v>
      </c>
      <c r="K229" s="59">
        <v>228789</v>
      </c>
      <c r="L229" s="112">
        <v>2015631.090000001</v>
      </c>
    </row>
    <row r="230" spans="1:12" s="31" customFormat="1" x14ac:dyDescent="0.25">
      <c r="A230" s="64">
        <v>84091076</v>
      </c>
      <c r="B230" s="63" t="s">
        <v>184</v>
      </c>
      <c r="C230" s="60" t="s">
        <v>6</v>
      </c>
      <c r="D230" s="59">
        <v>14953</v>
      </c>
      <c r="E230" s="63">
        <v>2.6</v>
      </c>
      <c r="F230" s="112">
        <v>38877.800000000003</v>
      </c>
      <c r="G230" s="59"/>
      <c r="H230" s="112">
        <v>0</v>
      </c>
      <c r="I230" s="61">
        <v>0</v>
      </c>
      <c r="J230" s="112">
        <v>0</v>
      </c>
      <c r="K230" s="59">
        <v>14953</v>
      </c>
      <c r="L230" s="112">
        <v>38877.800000000003</v>
      </c>
    </row>
    <row r="231" spans="1:12" s="31" customFormat="1" x14ac:dyDescent="0.25">
      <c r="A231" s="64">
        <v>84091084</v>
      </c>
      <c r="B231" s="63" t="s">
        <v>213</v>
      </c>
      <c r="C231" s="60" t="s">
        <v>6</v>
      </c>
      <c r="D231" s="59">
        <v>0</v>
      </c>
      <c r="E231" s="63">
        <v>2.77</v>
      </c>
      <c r="F231" s="112">
        <v>0</v>
      </c>
      <c r="G231" s="59"/>
      <c r="H231" s="112">
        <v>0</v>
      </c>
      <c r="I231" s="61">
        <v>0</v>
      </c>
      <c r="J231" s="112">
        <v>0</v>
      </c>
      <c r="K231" s="59">
        <v>0</v>
      </c>
      <c r="L231" s="112">
        <v>0</v>
      </c>
    </row>
    <row r="232" spans="1:12" s="31" customFormat="1" x14ac:dyDescent="0.25">
      <c r="A232" s="64">
        <v>84091211</v>
      </c>
      <c r="B232" s="63" t="s">
        <v>138</v>
      </c>
      <c r="C232" s="60" t="s">
        <v>6</v>
      </c>
      <c r="D232" s="59">
        <v>0</v>
      </c>
      <c r="E232" s="63">
        <v>2.77</v>
      </c>
      <c r="F232" s="112">
        <v>0</v>
      </c>
      <c r="G232" s="59"/>
      <c r="H232" s="112">
        <v>0</v>
      </c>
      <c r="I232" s="61">
        <v>0</v>
      </c>
      <c r="J232" s="112">
        <v>0</v>
      </c>
      <c r="K232" s="59">
        <v>0</v>
      </c>
      <c r="L232" s="112">
        <v>0</v>
      </c>
    </row>
    <row r="233" spans="1:12" s="31" customFormat="1" x14ac:dyDescent="0.25">
      <c r="A233" s="64">
        <v>86690105</v>
      </c>
      <c r="B233" s="63" t="s">
        <v>50</v>
      </c>
      <c r="C233" s="60" t="s">
        <v>6</v>
      </c>
      <c r="D233" s="59">
        <v>33543</v>
      </c>
      <c r="E233" s="63">
        <v>4.4000000000000004</v>
      </c>
      <c r="F233" s="112">
        <v>147589.20000000001</v>
      </c>
      <c r="G233" s="59"/>
      <c r="H233" s="112">
        <v>0</v>
      </c>
      <c r="I233" s="61">
        <v>1403</v>
      </c>
      <c r="J233" s="112">
        <v>6173.2000000000007</v>
      </c>
      <c r="K233" s="59">
        <v>32140</v>
      </c>
      <c r="L233" s="112">
        <v>141416</v>
      </c>
    </row>
    <row r="234" spans="1:12" s="31" customFormat="1" x14ac:dyDescent="0.25">
      <c r="A234" s="64">
        <v>88190120</v>
      </c>
      <c r="B234" s="63" t="s">
        <v>101</v>
      </c>
      <c r="C234" s="60" t="s">
        <v>6</v>
      </c>
      <c r="D234" s="59">
        <v>133082</v>
      </c>
      <c r="E234" s="63">
        <v>4.62</v>
      </c>
      <c r="F234" s="112">
        <v>614838.84</v>
      </c>
      <c r="G234" s="59"/>
      <c r="H234" s="112">
        <v>0</v>
      </c>
      <c r="I234" s="61">
        <v>17600</v>
      </c>
      <c r="J234" s="112">
        <v>81312</v>
      </c>
      <c r="K234" s="59">
        <v>115482</v>
      </c>
      <c r="L234" s="112">
        <v>533526.84</v>
      </c>
    </row>
    <row r="235" spans="1:12" s="31" customFormat="1" x14ac:dyDescent="0.25">
      <c r="A235" s="64">
        <v>88190137</v>
      </c>
      <c r="B235" s="63" t="s">
        <v>155</v>
      </c>
      <c r="C235" s="60" t="s">
        <v>6</v>
      </c>
      <c r="D235" s="59">
        <v>65712</v>
      </c>
      <c r="E235" s="63">
        <v>8.39</v>
      </c>
      <c r="F235" s="112">
        <v>551323.68000000005</v>
      </c>
      <c r="G235" s="59"/>
      <c r="H235" s="112">
        <v>0</v>
      </c>
      <c r="I235" s="61">
        <v>12305</v>
      </c>
      <c r="J235" s="112">
        <v>103238.95000000001</v>
      </c>
      <c r="K235" s="59">
        <v>53407</v>
      </c>
      <c r="L235" s="112">
        <v>448084.73000000004</v>
      </c>
    </row>
    <row r="236" spans="1:12" s="31" customFormat="1" x14ac:dyDescent="0.25">
      <c r="A236" s="64">
        <v>88290105</v>
      </c>
      <c r="B236" s="63" t="s">
        <v>115</v>
      </c>
      <c r="C236" s="60" t="s">
        <v>6</v>
      </c>
      <c r="D236" s="59">
        <v>64730</v>
      </c>
      <c r="E236" s="63">
        <v>2.39</v>
      </c>
      <c r="F236" s="112">
        <v>154704.70000000001</v>
      </c>
      <c r="G236" s="59"/>
      <c r="H236" s="112">
        <v>0</v>
      </c>
      <c r="I236" s="61">
        <v>16783</v>
      </c>
      <c r="J236" s="112">
        <v>40111.370000000003</v>
      </c>
      <c r="K236" s="59">
        <v>47947</v>
      </c>
      <c r="L236" s="112">
        <v>114593.33000000002</v>
      </c>
    </row>
    <row r="237" spans="1:12" s="31" customFormat="1" x14ac:dyDescent="0.25">
      <c r="A237" s="64">
        <v>88291036</v>
      </c>
      <c r="B237" s="63" t="s">
        <v>181</v>
      </c>
      <c r="C237" s="60" t="s">
        <v>6</v>
      </c>
      <c r="D237" s="59">
        <v>0</v>
      </c>
      <c r="E237" s="63">
        <v>2.5</v>
      </c>
      <c r="F237" s="112">
        <v>0</v>
      </c>
      <c r="G237" s="59"/>
      <c r="H237" s="112">
        <v>0</v>
      </c>
      <c r="I237" s="61">
        <v>0</v>
      </c>
      <c r="J237" s="112">
        <v>0</v>
      </c>
      <c r="K237" s="59">
        <v>0</v>
      </c>
      <c r="L237" s="112">
        <v>0</v>
      </c>
    </row>
    <row r="238" spans="1:12" s="31" customFormat="1" x14ac:dyDescent="0.25">
      <c r="A238" s="64">
        <v>88390106</v>
      </c>
      <c r="B238" s="63" t="s">
        <v>114</v>
      </c>
      <c r="C238" s="60" t="s">
        <v>6</v>
      </c>
      <c r="D238" s="59">
        <v>62886</v>
      </c>
      <c r="E238" s="63">
        <v>2.4700000000000002</v>
      </c>
      <c r="F238" s="112">
        <v>155328.42000000004</v>
      </c>
      <c r="G238" s="59"/>
      <c r="H238" s="112">
        <v>0</v>
      </c>
      <c r="I238" s="61">
        <v>5048</v>
      </c>
      <c r="J238" s="112">
        <v>12468.560000000001</v>
      </c>
      <c r="K238" s="59">
        <v>57838</v>
      </c>
      <c r="L238" s="112">
        <v>142859.86000000004</v>
      </c>
    </row>
    <row r="239" spans="1:12" s="31" customFormat="1" x14ac:dyDescent="0.25">
      <c r="A239" s="64">
        <v>90090306</v>
      </c>
      <c r="B239" s="63" t="s">
        <v>93</v>
      </c>
      <c r="C239" s="60" t="s">
        <v>6</v>
      </c>
      <c r="D239" s="59">
        <v>195388</v>
      </c>
      <c r="E239" s="63">
        <v>2.36</v>
      </c>
      <c r="F239" s="112">
        <v>461115.67999999993</v>
      </c>
      <c r="G239" s="59"/>
      <c r="H239" s="112">
        <v>0</v>
      </c>
      <c r="I239" s="61">
        <v>70601</v>
      </c>
      <c r="J239" s="112">
        <v>166618.35999999999</v>
      </c>
      <c r="K239" s="59">
        <v>124787</v>
      </c>
      <c r="L239" s="112">
        <v>294497.31999999995</v>
      </c>
    </row>
    <row r="240" spans="1:12" s="31" customFormat="1" x14ac:dyDescent="0.25">
      <c r="A240" s="64">
        <v>90091077</v>
      </c>
      <c r="B240" s="63" t="s">
        <v>182</v>
      </c>
      <c r="C240" s="60" t="s">
        <v>6</v>
      </c>
      <c r="D240" s="59">
        <v>33548</v>
      </c>
      <c r="E240" s="63">
        <v>2.31</v>
      </c>
      <c r="F240" s="112">
        <v>77495.88</v>
      </c>
      <c r="G240" s="59"/>
      <c r="H240" s="112">
        <v>0</v>
      </c>
      <c r="I240" s="61">
        <v>4000</v>
      </c>
      <c r="J240" s="112">
        <v>9240</v>
      </c>
      <c r="K240" s="59">
        <v>29548</v>
      </c>
      <c r="L240" s="112">
        <v>68255.88</v>
      </c>
    </row>
    <row r="241" spans="1:12" s="31" customFormat="1" x14ac:dyDescent="0.25">
      <c r="A241" s="64">
        <v>90890104</v>
      </c>
      <c r="B241" s="63" t="s">
        <v>84</v>
      </c>
      <c r="C241" s="60" t="s">
        <v>6</v>
      </c>
      <c r="D241" s="59">
        <v>84183</v>
      </c>
      <c r="E241" s="63">
        <v>2.87</v>
      </c>
      <c r="F241" s="112">
        <v>241605.21000000002</v>
      </c>
      <c r="G241" s="59"/>
      <c r="H241" s="112">
        <v>0</v>
      </c>
      <c r="I241" s="61">
        <v>23506</v>
      </c>
      <c r="J241" s="112">
        <v>67462.22</v>
      </c>
      <c r="K241" s="59">
        <v>60677</v>
      </c>
      <c r="L241" s="112">
        <v>174142.99000000002</v>
      </c>
    </row>
    <row r="242" spans="1:12" s="31" customFormat="1" x14ac:dyDescent="0.25">
      <c r="A242" s="64">
        <v>91890106</v>
      </c>
      <c r="B242" s="63" t="s">
        <v>156</v>
      </c>
      <c r="C242" s="60" t="s">
        <v>6</v>
      </c>
      <c r="D242" s="59">
        <v>132678</v>
      </c>
      <c r="E242" s="63">
        <v>1.98</v>
      </c>
      <c r="F242" s="112">
        <v>262702.43999999994</v>
      </c>
      <c r="G242" s="59"/>
      <c r="H242" s="112">
        <v>0</v>
      </c>
      <c r="I242" s="61">
        <v>71570</v>
      </c>
      <c r="J242" s="112">
        <v>141708.6</v>
      </c>
      <c r="K242" s="59">
        <v>61108</v>
      </c>
      <c r="L242" s="112">
        <v>120993.83999999994</v>
      </c>
    </row>
    <row r="243" spans="1:12" s="31" customFormat="1" x14ac:dyDescent="0.25">
      <c r="A243" s="64">
        <v>91990107</v>
      </c>
      <c r="B243" s="63" t="s">
        <v>38</v>
      </c>
      <c r="C243" s="60" t="s">
        <v>6</v>
      </c>
      <c r="D243" s="59">
        <v>115878</v>
      </c>
      <c r="E243" s="63">
        <v>2.1800000000000002</v>
      </c>
      <c r="F243" s="112">
        <v>252614.0400000001</v>
      </c>
      <c r="G243" s="59">
        <v>107988</v>
      </c>
      <c r="H243" s="112">
        <v>235413.84000000003</v>
      </c>
      <c r="I243" s="61">
        <v>46027</v>
      </c>
      <c r="J243" s="112">
        <v>100338.86</v>
      </c>
      <c r="K243" s="59">
        <v>177839</v>
      </c>
      <c r="L243" s="112">
        <v>387689.02000000014</v>
      </c>
    </row>
    <row r="244" spans="1:12" s="31" customFormat="1" x14ac:dyDescent="0.25">
      <c r="A244" s="64">
        <v>93690108</v>
      </c>
      <c r="B244" s="63" t="s">
        <v>68</v>
      </c>
      <c r="C244" s="60" t="s">
        <v>6</v>
      </c>
      <c r="D244" s="59">
        <v>10134</v>
      </c>
      <c r="E244" s="63">
        <v>4.79</v>
      </c>
      <c r="F244" s="112">
        <v>48541.859999999986</v>
      </c>
      <c r="G244" s="59">
        <v>56794</v>
      </c>
      <c r="H244" s="112">
        <v>272043.26</v>
      </c>
      <c r="I244" s="61">
        <v>10130</v>
      </c>
      <c r="J244" s="112">
        <v>48522.7</v>
      </c>
      <c r="K244" s="59">
        <v>56798</v>
      </c>
      <c r="L244" s="112">
        <v>272062.42</v>
      </c>
    </row>
    <row r="245" spans="1:12" s="31" customFormat="1" x14ac:dyDescent="0.25">
      <c r="A245" s="64">
        <v>93790100</v>
      </c>
      <c r="B245" s="63" t="s">
        <v>86</v>
      </c>
      <c r="C245" s="60" t="s">
        <v>6</v>
      </c>
      <c r="D245" s="59">
        <v>100437</v>
      </c>
      <c r="E245" s="63">
        <v>3.38</v>
      </c>
      <c r="F245" s="112">
        <v>339477.06</v>
      </c>
      <c r="G245" s="59"/>
      <c r="H245" s="112">
        <v>0</v>
      </c>
      <c r="I245" s="61">
        <v>75221</v>
      </c>
      <c r="J245" s="112">
        <v>254246.97999999998</v>
      </c>
      <c r="K245" s="59">
        <v>25216</v>
      </c>
      <c r="L245" s="112">
        <v>85230.080000000016</v>
      </c>
    </row>
    <row r="246" spans="1:12" s="31" customFormat="1" x14ac:dyDescent="0.25">
      <c r="A246" s="64">
        <v>93791072</v>
      </c>
      <c r="B246" s="63" t="s">
        <v>5</v>
      </c>
      <c r="C246" s="60" t="s">
        <v>6</v>
      </c>
      <c r="D246" s="59">
        <v>0</v>
      </c>
      <c r="E246" s="63">
        <v>3.38</v>
      </c>
      <c r="F246" s="112">
        <v>0</v>
      </c>
      <c r="G246" s="59"/>
      <c r="H246" s="112">
        <v>0</v>
      </c>
      <c r="I246" s="61">
        <v>0</v>
      </c>
      <c r="J246" s="112">
        <v>0</v>
      </c>
      <c r="K246" s="59">
        <v>0</v>
      </c>
      <c r="L246" s="112">
        <v>0</v>
      </c>
    </row>
    <row r="247" spans="1:12" s="31" customFormat="1" x14ac:dyDescent="0.25">
      <c r="A247" s="64">
        <v>93791441</v>
      </c>
      <c r="B247" s="63" t="s">
        <v>241</v>
      </c>
      <c r="C247" s="60" t="s">
        <v>6</v>
      </c>
      <c r="D247" s="59">
        <v>0</v>
      </c>
      <c r="E247" s="63">
        <v>2.0937135464631846</v>
      </c>
      <c r="F247" s="112">
        <v>0</v>
      </c>
      <c r="G247" s="59"/>
      <c r="H247" s="112">
        <v>0</v>
      </c>
      <c r="I247" s="61">
        <v>0</v>
      </c>
      <c r="J247" s="112">
        <v>0</v>
      </c>
      <c r="K247" s="59">
        <v>0</v>
      </c>
      <c r="L247" s="112">
        <v>0</v>
      </c>
    </row>
    <row r="248" spans="1:12" s="31" customFormat="1" x14ac:dyDescent="0.25">
      <c r="A248" s="64">
        <v>93890101</v>
      </c>
      <c r="B248" s="63" t="s">
        <v>243</v>
      </c>
      <c r="C248" s="60" t="s">
        <v>6</v>
      </c>
      <c r="D248" s="59">
        <v>26798</v>
      </c>
      <c r="E248" s="63">
        <v>3.18</v>
      </c>
      <c r="F248" s="112">
        <v>85217.640000000014</v>
      </c>
      <c r="G248" s="59"/>
      <c r="H248" s="112">
        <v>0</v>
      </c>
      <c r="I248" s="61">
        <v>14600</v>
      </c>
      <c r="J248" s="112">
        <v>46428</v>
      </c>
      <c r="K248" s="59">
        <v>12198</v>
      </c>
      <c r="L248" s="112">
        <v>38789.640000000014</v>
      </c>
    </row>
    <row r="249" spans="1:12" s="31" customFormat="1" x14ac:dyDescent="0.25">
      <c r="A249" s="64">
        <v>93990127</v>
      </c>
      <c r="B249" s="63" t="s">
        <v>179</v>
      </c>
      <c r="C249" s="60" t="s">
        <v>4</v>
      </c>
      <c r="D249" s="59">
        <v>61822</v>
      </c>
      <c r="E249" s="63">
        <v>2.41</v>
      </c>
      <c r="F249" s="112">
        <v>148991.02000000005</v>
      </c>
      <c r="G249" s="59">
        <v>75684</v>
      </c>
      <c r="H249" s="112">
        <v>182398.44</v>
      </c>
      <c r="I249" s="61">
        <v>70622</v>
      </c>
      <c r="J249" s="112">
        <v>170199.02000000002</v>
      </c>
      <c r="K249" s="59">
        <v>66884</v>
      </c>
      <c r="L249" s="112">
        <v>161190.44000000006</v>
      </c>
    </row>
    <row r="250" spans="1:12" s="31" customFormat="1" x14ac:dyDescent="0.25">
      <c r="A250" s="64">
        <v>95190123</v>
      </c>
      <c r="B250" s="63" t="s">
        <v>69</v>
      </c>
      <c r="C250" s="60" t="s">
        <v>4</v>
      </c>
      <c r="D250" s="59">
        <v>167725</v>
      </c>
      <c r="E250" s="63">
        <v>1.96</v>
      </c>
      <c r="F250" s="112">
        <v>328740.99999999994</v>
      </c>
      <c r="G250" s="59"/>
      <c r="H250" s="112">
        <v>0</v>
      </c>
      <c r="I250" s="61">
        <v>88736</v>
      </c>
      <c r="J250" s="112">
        <v>173922.56</v>
      </c>
      <c r="K250" s="59">
        <v>78989</v>
      </c>
      <c r="L250" s="112">
        <v>154818.43999999994</v>
      </c>
    </row>
    <row r="251" spans="1:12" s="31" customFormat="1" x14ac:dyDescent="0.25">
      <c r="A251" s="64">
        <v>95192073</v>
      </c>
      <c r="B251" s="63" t="s">
        <v>24</v>
      </c>
      <c r="C251" s="60" t="s">
        <v>4</v>
      </c>
      <c r="D251" s="59">
        <v>12866</v>
      </c>
      <c r="E251" s="63">
        <v>2.56</v>
      </c>
      <c r="F251" s="112">
        <v>32936.959999999992</v>
      </c>
      <c r="G251" s="59">
        <v>25500</v>
      </c>
      <c r="H251" s="112">
        <v>65280</v>
      </c>
      <c r="I251" s="61">
        <v>0</v>
      </c>
      <c r="J251" s="112">
        <v>0</v>
      </c>
      <c r="K251" s="59">
        <v>38366</v>
      </c>
      <c r="L251" s="112">
        <v>98216.959999999992</v>
      </c>
    </row>
    <row r="252" spans="1:12" s="31" customFormat="1" x14ac:dyDescent="0.25">
      <c r="A252" s="64">
        <v>95490126</v>
      </c>
      <c r="B252" s="63" t="s">
        <v>59</v>
      </c>
      <c r="C252" s="60" t="s">
        <v>4</v>
      </c>
      <c r="D252" s="59">
        <v>263460</v>
      </c>
      <c r="E252" s="63">
        <v>2.09</v>
      </c>
      <c r="F252" s="112">
        <v>550631.39999999991</v>
      </c>
      <c r="G252" s="59"/>
      <c r="H252" s="112">
        <v>0</v>
      </c>
      <c r="I252" s="61">
        <v>126540</v>
      </c>
      <c r="J252" s="112">
        <v>264468.59999999998</v>
      </c>
      <c r="K252" s="59">
        <v>136920</v>
      </c>
      <c r="L252" s="112">
        <v>286162.79999999993</v>
      </c>
    </row>
    <row r="253" spans="1:12" s="31" customFormat="1" x14ac:dyDescent="0.25">
      <c r="A253" s="64">
        <v>95590143</v>
      </c>
      <c r="B253" s="63" t="s">
        <v>255</v>
      </c>
      <c r="C253" s="60" t="s">
        <v>4</v>
      </c>
      <c r="D253" s="59">
        <v>249275</v>
      </c>
      <c r="E253" s="63">
        <v>2.25</v>
      </c>
      <c r="F253" s="112">
        <v>560868.75</v>
      </c>
      <c r="G253" s="59"/>
      <c r="H253" s="112">
        <v>0</v>
      </c>
      <c r="I253" s="61">
        <v>73829</v>
      </c>
      <c r="J253" s="112">
        <v>166115.25</v>
      </c>
      <c r="K253" s="59">
        <v>175446</v>
      </c>
      <c r="L253" s="112">
        <v>394753.5</v>
      </c>
    </row>
    <row r="254" spans="1:12" s="31" customFormat="1" x14ac:dyDescent="0.25">
      <c r="A254" s="64">
        <v>95592077</v>
      </c>
      <c r="B254" s="63" t="s">
        <v>49</v>
      </c>
      <c r="C254" s="60" t="s">
        <v>4</v>
      </c>
      <c r="D254" s="59">
        <v>25632</v>
      </c>
      <c r="E254" s="63">
        <v>2.1800000000000002</v>
      </c>
      <c r="F254" s="112">
        <v>55877.760000000009</v>
      </c>
      <c r="G254" s="59">
        <v>51468</v>
      </c>
      <c r="H254" s="112">
        <v>112200.24</v>
      </c>
      <c r="I254" s="61">
        <v>21000</v>
      </c>
      <c r="J254" s="112">
        <v>45780</v>
      </c>
      <c r="K254" s="59">
        <v>56100</v>
      </c>
      <c r="L254" s="112">
        <v>122298</v>
      </c>
    </row>
    <row r="255" spans="1:12" s="31" customFormat="1" x14ac:dyDescent="0.25">
      <c r="A255" s="64">
        <v>96790147</v>
      </c>
      <c r="B255" s="63" t="s">
        <v>112</v>
      </c>
      <c r="C255" s="60" t="s">
        <v>4</v>
      </c>
      <c r="D255" s="59">
        <v>76033</v>
      </c>
      <c r="E255" s="63">
        <v>1.35</v>
      </c>
      <c r="F255" s="112">
        <v>102644.55000000002</v>
      </c>
      <c r="G255" s="59">
        <v>50400</v>
      </c>
      <c r="H255" s="112">
        <v>68040</v>
      </c>
      <c r="I255" s="61">
        <v>7600</v>
      </c>
      <c r="J255" s="112">
        <v>10260</v>
      </c>
      <c r="K255" s="59">
        <v>118833</v>
      </c>
      <c r="L255" s="112">
        <v>160424.55000000002</v>
      </c>
    </row>
    <row r="256" spans="1:12" s="31" customFormat="1" x14ac:dyDescent="0.25">
      <c r="A256" s="64">
        <v>96792031</v>
      </c>
      <c r="B256" s="63" t="s">
        <v>238</v>
      </c>
      <c r="C256" s="60" t="s">
        <v>4</v>
      </c>
      <c r="D256" s="59">
        <v>0</v>
      </c>
      <c r="E256" s="63">
        <v>1.51</v>
      </c>
      <c r="F256" s="112">
        <v>0</v>
      </c>
      <c r="G256" s="59"/>
      <c r="H256" s="112">
        <v>0</v>
      </c>
      <c r="I256" s="61">
        <v>0</v>
      </c>
      <c r="J256" s="112">
        <v>0</v>
      </c>
      <c r="K256" s="59">
        <v>0</v>
      </c>
      <c r="L256" s="112">
        <v>0</v>
      </c>
    </row>
    <row r="257" spans="1:12" s="31" customFormat="1" x14ac:dyDescent="0.25">
      <c r="A257" s="64">
        <v>96792072</v>
      </c>
      <c r="B257" s="63" t="s">
        <v>48</v>
      </c>
      <c r="C257" s="60" t="s">
        <v>4</v>
      </c>
      <c r="D257" s="59">
        <v>5988</v>
      </c>
      <c r="E257" s="63">
        <v>1.37</v>
      </c>
      <c r="F257" s="112">
        <v>8203.5600000000122</v>
      </c>
      <c r="G257" s="59">
        <v>50300</v>
      </c>
      <c r="H257" s="112">
        <v>68911</v>
      </c>
      <c r="I257" s="61">
        <v>0</v>
      </c>
      <c r="J257" s="112">
        <v>0</v>
      </c>
      <c r="K257" s="59">
        <v>56288</v>
      </c>
      <c r="L257" s="112">
        <v>77114.560000000012</v>
      </c>
    </row>
    <row r="258" spans="1:12" s="31" customFormat="1" x14ac:dyDescent="0.25">
      <c r="A258" s="64">
        <v>96890148</v>
      </c>
      <c r="B258" s="63" t="s">
        <v>153</v>
      </c>
      <c r="C258" s="60" t="s">
        <v>4</v>
      </c>
      <c r="D258" s="59">
        <v>196992</v>
      </c>
      <c r="E258" s="63">
        <v>1.32</v>
      </c>
      <c r="F258" s="112">
        <v>260029.44</v>
      </c>
      <c r="G258" s="59"/>
      <c r="H258" s="112">
        <v>0</v>
      </c>
      <c r="I258" s="61">
        <v>14406</v>
      </c>
      <c r="J258" s="112">
        <v>19015.920000000002</v>
      </c>
      <c r="K258" s="59">
        <v>182586</v>
      </c>
      <c r="L258" s="112">
        <v>241013.52</v>
      </c>
    </row>
    <row r="259" spans="1:12" s="31" customFormat="1" x14ac:dyDescent="0.25">
      <c r="A259" s="64">
        <v>96891038</v>
      </c>
      <c r="B259" s="63" t="s">
        <v>180</v>
      </c>
      <c r="C259" s="60" t="s">
        <v>4</v>
      </c>
      <c r="D259" s="59">
        <v>0</v>
      </c>
      <c r="E259" s="63">
        <v>1.49</v>
      </c>
      <c r="F259" s="112">
        <v>0</v>
      </c>
      <c r="G259" s="59"/>
      <c r="H259" s="112">
        <v>0</v>
      </c>
      <c r="I259" s="61">
        <v>0</v>
      </c>
      <c r="J259" s="112">
        <v>0</v>
      </c>
      <c r="K259" s="59">
        <v>0</v>
      </c>
      <c r="L259" s="112">
        <v>0</v>
      </c>
    </row>
    <row r="260" spans="1:12" s="31" customFormat="1" x14ac:dyDescent="0.25">
      <c r="A260" s="64">
        <v>96892073</v>
      </c>
      <c r="B260" s="63" t="s">
        <v>53</v>
      </c>
      <c r="C260" s="60" t="s">
        <v>4</v>
      </c>
      <c r="D260" s="59">
        <v>686</v>
      </c>
      <c r="E260" s="63">
        <v>1.35</v>
      </c>
      <c r="F260" s="112">
        <v>926.09999999999491</v>
      </c>
      <c r="G260" s="59"/>
      <c r="H260" s="112">
        <v>0</v>
      </c>
      <c r="I260" s="61">
        <v>0</v>
      </c>
      <c r="J260" s="112">
        <v>0</v>
      </c>
      <c r="K260" s="59">
        <v>686</v>
      </c>
      <c r="L260" s="112">
        <v>926.09999999999491</v>
      </c>
    </row>
    <row r="261" spans="1:12" s="31" customFormat="1" x14ac:dyDescent="0.25">
      <c r="A261" s="64">
        <v>97790204</v>
      </c>
      <c r="B261" s="63" t="s">
        <v>3</v>
      </c>
      <c r="C261" s="60" t="s">
        <v>4</v>
      </c>
      <c r="D261" s="59">
        <v>15560</v>
      </c>
      <c r="E261" s="63">
        <v>2.66</v>
      </c>
      <c r="F261" s="112">
        <v>41389.600000000006</v>
      </c>
      <c r="G261" s="59">
        <v>39566</v>
      </c>
      <c r="H261" s="112">
        <v>105245.56000000001</v>
      </c>
      <c r="I261" s="61">
        <v>14000</v>
      </c>
      <c r="J261" s="112">
        <v>37240</v>
      </c>
      <c r="K261" s="59">
        <v>41126</v>
      </c>
      <c r="L261" s="112">
        <v>109395.16000000003</v>
      </c>
    </row>
    <row r="262" spans="1:12" s="31" customFormat="1" x14ac:dyDescent="0.25">
      <c r="A262" s="64">
        <v>97792074</v>
      </c>
      <c r="B262" s="63" t="s">
        <v>125</v>
      </c>
      <c r="C262" s="60" t="s">
        <v>4</v>
      </c>
      <c r="D262" s="59">
        <v>33651</v>
      </c>
      <c r="E262" s="63">
        <v>2.7</v>
      </c>
      <c r="F262" s="112">
        <v>90857.700000000012</v>
      </c>
      <c r="G262" s="59">
        <v>19600</v>
      </c>
      <c r="H262" s="112">
        <v>52920</v>
      </c>
      <c r="I262" s="61">
        <v>9000</v>
      </c>
      <c r="J262" s="112">
        <v>24300</v>
      </c>
      <c r="K262" s="59">
        <v>44251</v>
      </c>
      <c r="L262" s="112">
        <v>119477.70000000001</v>
      </c>
    </row>
    <row r="263" spans="1:12" s="31" customFormat="1" x14ac:dyDescent="0.25">
      <c r="A263" s="64">
        <v>97990126</v>
      </c>
      <c r="B263" s="63" t="s">
        <v>126</v>
      </c>
      <c r="C263" s="60" t="s">
        <v>4</v>
      </c>
      <c r="D263" s="59">
        <v>157289</v>
      </c>
      <c r="E263" s="63">
        <v>6.91</v>
      </c>
      <c r="F263" s="112">
        <v>1086866.9900000002</v>
      </c>
      <c r="G263" s="59">
        <v>64882.000000000007</v>
      </c>
      <c r="H263" s="112">
        <v>448334.62000000005</v>
      </c>
      <c r="I263" s="61">
        <v>74661</v>
      </c>
      <c r="J263" s="112">
        <v>515907.51</v>
      </c>
      <c r="K263" s="59">
        <v>147510</v>
      </c>
      <c r="L263" s="112">
        <v>1019294.1000000003</v>
      </c>
    </row>
    <row r="264" spans="1:12" s="31" customFormat="1" x14ac:dyDescent="0.25">
      <c r="A264" s="64">
        <v>97992076</v>
      </c>
      <c r="B264" s="63" t="s">
        <v>143</v>
      </c>
      <c r="C264" s="60" t="s">
        <v>4</v>
      </c>
      <c r="D264" s="59">
        <v>65420</v>
      </c>
      <c r="E264" s="63">
        <v>3.07</v>
      </c>
      <c r="F264" s="112">
        <v>200839.39999999997</v>
      </c>
      <c r="G264" s="59">
        <v>38400.000000000007</v>
      </c>
      <c r="H264" s="112">
        <v>117888.00000000001</v>
      </c>
      <c r="I264" s="61">
        <v>50437</v>
      </c>
      <c r="J264" s="112">
        <v>154841.59</v>
      </c>
      <c r="K264" s="59">
        <v>53383</v>
      </c>
      <c r="L264" s="112">
        <v>163885.80999999997</v>
      </c>
    </row>
    <row r="265" spans="1:12" s="31" customFormat="1" x14ac:dyDescent="0.25">
      <c r="A265" s="64">
        <v>97992092</v>
      </c>
      <c r="B265" s="63" t="s">
        <v>202</v>
      </c>
      <c r="C265" s="60" t="s">
        <v>4</v>
      </c>
      <c r="D265" s="59">
        <v>38650</v>
      </c>
      <c r="E265" s="63">
        <v>3.26</v>
      </c>
      <c r="F265" s="112">
        <v>125999.00000000003</v>
      </c>
      <c r="G265" s="59">
        <v>12850</v>
      </c>
      <c r="H265" s="112">
        <v>41891</v>
      </c>
      <c r="I265" s="61">
        <v>51500</v>
      </c>
      <c r="J265" s="112">
        <v>167890</v>
      </c>
      <c r="K265" s="59">
        <v>0</v>
      </c>
      <c r="L265" s="112">
        <v>0</v>
      </c>
    </row>
    <row r="266" spans="1:12" s="31" customFormat="1" x14ac:dyDescent="0.25">
      <c r="A266" s="64">
        <v>97992115</v>
      </c>
      <c r="B266" s="63" t="s">
        <v>9</v>
      </c>
      <c r="C266" s="60" t="s">
        <v>4</v>
      </c>
      <c r="D266" s="59">
        <v>9600</v>
      </c>
      <c r="E266" s="63">
        <v>3.85</v>
      </c>
      <c r="F266" s="112">
        <v>36960</v>
      </c>
      <c r="G266" s="59"/>
      <c r="H266" s="112">
        <v>0</v>
      </c>
      <c r="I266" s="61">
        <v>0</v>
      </c>
      <c r="J266" s="112">
        <v>0</v>
      </c>
      <c r="K266" s="59">
        <v>9600</v>
      </c>
      <c r="L266" s="112">
        <v>36960</v>
      </c>
    </row>
    <row r="267" spans="1:12" s="31" customFormat="1" x14ac:dyDescent="0.25">
      <c r="A267" s="64">
        <v>97993095</v>
      </c>
      <c r="B267" s="63" t="s">
        <v>203</v>
      </c>
      <c r="C267" s="60" t="s">
        <v>4</v>
      </c>
      <c r="D267" s="59">
        <v>25470</v>
      </c>
      <c r="E267" s="63">
        <v>5.38</v>
      </c>
      <c r="F267" s="112">
        <v>137028.6</v>
      </c>
      <c r="G267" s="59"/>
      <c r="H267" s="112">
        <v>0</v>
      </c>
      <c r="I267" s="61">
        <v>25470</v>
      </c>
      <c r="J267" s="112">
        <v>137028.6</v>
      </c>
      <c r="K267" s="59">
        <v>0</v>
      </c>
      <c r="L267" s="112">
        <v>0</v>
      </c>
    </row>
    <row r="268" spans="1:12" s="31" customFormat="1" x14ac:dyDescent="0.25">
      <c r="A268" s="64">
        <v>97994098</v>
      </c>
      <c r="B268" s="63" t="s">
        <v>140</v>
      </c>
      <c r="C268" s="60" t="s">
        <v>4</v>
      </c>
      <c r="D268" s="59">
        <v>12860</v>
      </c>
      <c r="E268" s="63">
        <v>10.28</v>
      </c>
      <c r="F268" s="112">
        <v>132200.79999999999</v>
      </c>
      <c r="G268" s="59"/>
      <c r="H268" s="112">
        <v>0</v>
      </c>
      <c r="I268" s="61">
        <v>12860</v>
      </c>
      <c r="J268" s="112">
        <v>132200.79999999999</v>
      </c>
      <c r="K268" s="59">
        <v>0</v>
      </c>
      <c r="L268" s="112">
        <v>0</v>
      </c>
    </row>
    <row r="269" spans="1:12" s="31" customFormat="1" x14ac:dyDescent="0.25">
      <c r="A269" s="64">
        <v>97995092</v>
      </c>
      <c r="B269" s="63" t="s">
        <v>139</v>
      </c>
      <c r="C269" s="60" t="s">
        <v>4</v>
      </c>
      <c r="D269" s="59">
        <v>6444</v>
      </c>
      <c r="E269" s="63">
        <v>22</v>
      </c>
      <c r="F269" s="112">
        <v>141768</v>
      </c>
      <c r="G269" s="59">
        <v>3222.0000000000005</v>
      </c>
      <c r="H269" s="112">
        <v>70884.000000000015</v>
      </c>
      <c r="I269" s="61">
        <v>9666</v>
      </c>
      <c r="J269" s="112">
        <v>212652</v>
      </c>
      <c r="K269" s="59">
        <v>0</v>
      </c>
      <c r="L269" s="112">
        <v>0</v>
      </c>
    </row>
    <row r="270" spans="1:12" s="31" customFormat="1" x14ac:dyDescent="0.25">
      <c r="A270" s="64">
        <v>99090121</v>
      </c>
      <c r="B270" s="63" t="s">
        <v>35</v>
      </c>
      <c r="C270" s="60" t="s">
        <v>4</v>
      </c>
      <c r="D270" s="59">
        <v>221060</v>
      </c>
      <c r="E270" s="63">
        <v>1.92</v>
      </c>
      <c r="F270" s="112">
        <v>424435.19999999995</v>
      </c>
      <c r="G270" s="59">
        <v>25766</v>
      </c>
      <c r="H270" s="112">
        <v>49470.720000000001</v>
      </c>
      <c r="I270" s="61">
        <v>101017</v>
      </c>
      <c r="J270" s="112">
        <v>193952.63999999998</v>
      </c>
      <c r="K270" s="59">
        <v>145809</v>
      </c>
      <c r="L270" s="112">
        <v>279953.27999999991</v>
      </c>
    </row>
    <row r="271" spans="1:12" s="31" customFormat="1" ht="15.75" thickBot="1" x14ac:dyDescent="0.3">
      <c r="A271" s="64">
        <v>99091077</v>
      </c>
      <c r="B271" s="63" t="s">
        <v>273</v>
      </c>
      <c r="C271" s="60" t="s">
        <v>4</v>
      </c>
      <c r="D271" s="59">
        <v>13200</v>
      </c>
      <c r="E271" s="63">
        <v>2.1030136363636367</v>
      </c>
      <c r="F271" s="112">
        <v>27759.780000000006</v>
      </c>
      <c r="G271" s="59"/>
      <c r="H271" s="112">
        <v>0</v>
      </c>
      <c r="I271" s="61">
        <v>0</v>
      </c>
      <c r="J271" s="112">
        <v>0</v>
      </c>
      <c r="K271" s="59">
        <v>13200</v>
      </c>
      <c r="L271" s="112">
        <v>27759.780000000006</v>
      </c>
    </row>
    <row r="272" spans="1:12" ht="15.75" thickBot="1" x14ac:dyDescent="0.3">
      <c r="A272" s="65"/>
      <c r="B272" s="66" t="s">
        <v>277</v>
      </c>
      <c r="C272" s="67"/>
      <c r="D272" s="68"/>
      <c r="E272" s="69"/>
      <c r="F272" s="113">
        <f>SUM(F2:F271)</f>
        <v>103432516.36512679</v>
      </c>
      <c r="G272" s="65"/>
      <c r="H272" s="113">
        <f>SUM(H2:H271)</f>
        <v>21214043.21322583</v>
      </c>
      <c r="I272" s="69"/>
      <c r="J272" s="116">
        <f>SUM(J2:J271)</f>
        <v>37934830.637208357</v>
      </c>
      <c r="K272" s="68"/>
      <c r="L272" s="113">
        <f>SUM(L2:L271)</f>
        <v>86711728.941144258</v>
      </c>
    </row>
    <row r="273" spans="1:12" hidden="1" x14ac:dyDescent="0.25">
      <c r="A273" s="57"/>
      <c r="B273" s="57"/>
      <c r="C273" s="57"/>
      <c r="D273" s="58"/>
      <c r="E273" s="57"/>
      <c r="F273" s="114"/>
      <c r="G273" s="57"/>
      <c r="H273" s="115">
        <v>16144959.806271743</v>
      </c>
      <c r="I273" s="57"/>
      <c r="J273" s="114"/>
      <c r="K273" s="58"/>
      <c r="L273" s="114"/>
    </row>
    <row r="274" spans="1:12" hidden="1" x14ac:dyDescent="0.25">
      <c r="A274" s="57"/>
      <c r="B274" s="57"/>
      <c r="C274" s="57"/>
      <c r="D274" s="58"/>
      <c r="E274" s="57"/>
      <c r="F274" s="114"/>
      <c r="G274" s="57"/>
      <c r="H274" s="114">
        <f>H273-H272</f>
        <v>-5069083.4069540873</v>
      </c>
      <c r="I274" s="57"/>
      <c r="J274" s="114"/>
      <c r="K274" s="58"/>
      <c r="L274" s="114"/>
    </row>
    <row r="276" spans="1:12" x14ac:dyDescent="0.25">
      <c r="J276" s="117"/>
    </row>
    <row r="277" spans="1:12" x14ac:dyDescent="0.25">
      <c r="I277" s="4"/>
      <c r="J277" s="117"/>
    </row>
    <row r="278" spans="1:12" x14ac:dyDescent="0.25">
      <c r="J278" s="117"/>
    </row>
  </sheetData>
  <autoFilter ref="A1:L275"/>
  <customSheetViews>
    <customSheetView guid="{EE6FC3CD-8BA3-4C0E-9357-A17AC33DE16F}" showAutoFilter="1" topLeftCell="B244">
      <selection activeCell="A273" sqref="A273:XFD273"/>
      <pageMargins left="0.7" right="0.7" top="0.75" bottom="0.75" header="0.3" footer="0.3"/>
      <pageSetup orientation="portrait" horizontalDpi="0" verticalDpi="0" r:id="rId1"/>
      <autoFilter ref="B1:N281"/>
    </customSheetView>
    <customSheetView guid="{3310CDAD-3D47-4592-B7D9-D718736A58F5}" showAutoFilter="1" topLeftCell="B244">
      <selection activeCell="A273" sqref="A273:XFD273"/>
      <pageMargins left="0.7" right="0.7" top="0.75" bottom="0.75" header="0.3" footer="0.3"/>
      <pageSetup orientation="portrait" horizontalDpi="0" verticalDpi="0" r:id="rId2"/>
      <autoFilter ref="B1:N281"/>
    </customSheetView>
    <customSheetView guid="{A9486028-2E7B-43DA-AC24-C59B3E36748A}" showAutoFilter="1" topLeftCell="A271">
      <selection activeCell="L278" sqref="L278"/>
      <pageMargins left="0.7" right="0.7" top="0.75" bottom="0.75" header="0.3" footer="0.3"/>
      <pageSetup orientation="portrait" horizontalDpi="0" verticalDpi="0" r:id="rId3"/>
      <autoFilter ref="B1:N281"/>
    </customSheetView>
  </customSheetViews>
  <pageMargins left="0.7" right="0.7" top="0.75" bottom="0.75" header="0.3" footer="0.3"/>
  <pageSetup scale="36" orientation="landscape" horizontalDpi="300" verticalDpi="300" r:id="rId4"/>
  <headerFooter>
    <oddHeader>&amp;C&amp;G</oddHeader>
  </headerFooter>
  <legacyDrawingHF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M280"/>
  <sheetViews>
    <sheetView view="pageLayout" topLeftCell="D1" zoomScaleNormal="87" workbookViewId="0">
      <selection activeCell="D2" sqref="D2"/>
    </sheetView>
  </sheetViews>
  <sheetFormatPr defaultColWidth="9.140625" defaultRowHeight="18.75" x14ac:dyDescent="0.3"/>
  <cols>
    <col min="1" max="1" width="13.5703125" style="7" customWidth="1"/>
    <col min="2" max="2" width="64.140625" style="7" customWidth="1"/>
    <col min="3" max="3" width="7.7109375" style="7" bestFit="1" customWidth="1"/>
    <col min="4" max="4" width="17.140625" style="8" customWidth="1"/>
    <col min="5" max="5" width="14" style="7" customWidth="1"/>
    <col min="6" max="6" width="19.5703125" style="9" customWidth="1"/>
    <col min="7" max="7" width="16.5703125" style="7" customWidth="1"/>
    <col min="8" max="8" width="16" style="7" customWidth="1"/>
    <col min="9" max="9" width="19.7109375" style="9" customWidth="1"/>
    <col min="10" max="10" width="19" style="9" customWidth="1"/>
    <col min="11" max="11" width="20.7109375" style="8" customWidth="1"/>
    <col min="12" max="12" width="20.28515625" style="9" bestFit="1" customWidth="1"/>
    <col min="13" max="13" width="20.7109375" style="7" customWidth="1"/>
    <col min="14" max="14" width="13.28515625" style="7" customWidth="1"/>
    <col min="15" max="15" width="9.140625" style="7" customWidth="1"/>
    <col min="16" max="16384" width="9.140625" style="7"/>
  </cols>
  <sheetData>
    <row r="3" spans="1:12" ht="19.5" thickBot="1" x14ac:dyDescent="0.35"/>
    <row r="4" spans="1:12" s="11" customFormat="1" ht="57" thickBot="1" x14ac:dyDescent="0.3">
      <c r="A4" s="76" t="s">
        <v>0</v>
      </c>
      <c r="B4" s="77" t="s">
        <v>1</v>
      </c>
      <c r="C4" s="82" t="s">
        <v>2</v>
      </c>
      <c r="D4" s="78" t="s">
        <v>332</v>
      </c>
      <c r="E4" s="79" t="s">
        <v>284</v>
      </c>
      <c r="F4" s="83" t="s">
        <v>333</v>
      </c>
      <c r="G4" s="78" t="s">
        <v>334</v>
      </c>
      <c r="H4" s="80" t="s">
        <v>335</v>
      </c>
      <c r="I4" s="78" t="s">
        <v>336</v>
      </c>
      <c r="J4" s="83" t="s">
        <v>337</v>
      </c>
      <c r="K4" s="81" t="s">
        <v>346</v>
      </c>
      <c r="L4" s="83" t="s">
        <v>338</v>
      </c>
    </row>
    <row r="5" spans="1:12" x14ac:dyDescent="0.3">
      <c r="A5" s="84">
        <v>11810060</v>
      </c>
      <c r="B5" s="85" t="s">
        <v>104</v>
      </c>
      <c r="C5" s="86" t="s">
        <v>16</v>
      </c>
      <c r="D5" s="87">
        <v>2.2204460492503131E-16</v>
      </c>
      <c r="E5" s="85">
        <v>5313.57</v>
      </c>
      <c r="F5" s="88">
        <v>2.9558577807620168E-12</v>
      </c>
      <c r="G5" s="87"/>
      <c r="H5" s="86">
        <v>0</v>
      </c>
      <c r="I5" s="89">
        <v>0</v>
      </c>
      <c r="J5" s="88">
        <v>0</v>
      </c>
      <c r="K5" s="87">
        <v>2.2204460492503131E-16</v>
      </c>
      <c r="L5" s="88">
        <v>2.9558577807620168E-12</v>
      </c>
    </row>
    <row r="6" spans="1:12" x14ac:dyDescent="0.3">
      <c r="A6" s="84">
        <v>11980000</v>
      </c>
      <c r="B6" s="85" t="s">
        <v>29</v>
      </c>
      <c r="C6" s="86" t="s">
        <v>16</v>
      </c>
      <c r="D6" s="87">
        <v>2952</v>
      </c>
      <c r="E6" s="85">
        <v>19.32</v>
      </c>
      <c r="F6" s="88">
        <v>57032.639999999992</v>
      </c>
      <c r="G6" s="87"/>
      <c r="H6" s="86">
        <v>0</v>
      </c>
      <c r="I6" s="89">
        <v>96</v>
      </c>
      <c r="J6" s="88">
        <v>1854.72</v>
      </c>
      <c r="K6" s="87">
        <v>2856</v>
      </c>
      <c r="L6" s="88">
        <v>55177.919999999991</v>
      </c>
    </row>
    <row r="7" spans="1:12" x14ac:dyDescent="0.3">
      <c r="A7" s="84">
        <v>11980017</v>
      </c>
      <c r="B7" s="85" t="s">
        <v>15</v>
      </c>
      <c r="C7" s="86" t="s">
        <v>16</v>
      </c>
      <c r="D7" s="87">
        <v>1931</v>
      </c>
      <c r="E7" s="85">
        <v>75.650000000000006</v>
      </c>
      <c r="F7" s="88">
        <v>146080.15</v>
      </c>
      <c r="G7" s="87"/>
      <c r="H7" s="86">
        <v>0</v>
      </c>
      <c r="I7" s="89">
        <v>0</v>
      </c>
      <c r="J7" s="88">
        <v>0</v>
      </c>
      <c r="K7" s="87">
        <v>1931</v>
      </c>
      <c r="L7" s="88">
        <v>146080.15</v>
      </c>
    </row>
    <row r="8" spans="1:12" x14ac:dyDescent="0.3">
      <c r="A8" s="84">
        <v>12390136</v>
      </c>
      <c r="B8" s="85" t="s">
        <v>83</v>
      </c>
      <c r="C8" s="86" t="s">
        <v>4</v>
      </c>
      <c r="D8" s="87">
        <v>8399</v>
      </c>
      <c r="E8" s="85">
        <v>5.49</v>
      </c>
      <c r="F8" s="88">
        <v>46110.509999999995</v>
      </c>
      <c r="G8" s="87"/>
      <c r="H8" s="86">
        <v>0</v>
      </c>
      <c r="I8" s="89">
        <v>0</v>
      </c>
      <c r="J8" s="88">
        <v>0</v>
      </c>
      <c r="K8" s="87">
        <v>8399</v>
      </c>
      <c r="L8" s="88">
        <v>46110.509999999995</v>
      </c>
    </row>
    <row r="9" spans="1:12" x14ac:dyDescent="0.3">
      <c r="A9" s="84">
        <v>12390160</v>
      </c>
      <c r="B9" s="85" t="s">
        <v>80</v>
      </c>
      <c r="C9" s="86" t="s">
        <v>4</v>
      </c>
      <c r="D9" s="87">
        <v>4130</v>
      </c>
      <c r="E9" s="85">
        <v>12.62</v>
      </c>
      <c r="F9" s="88">
        <v>52120.599999999991</v>
      </c>
      <c r="G9" s="87"/>
      <c r="H9" s="86">
        <v>0</v>
      </c>
      <c r="I9" s="89">
        <v>100</v>
      </c>
      <c r="J9" s="88">
        <v>1262</v>
      </c>
      <c r="K9" s="87">
        <v>4030</v>
      </c>
      <c r="L9" s="88">
        <v>50858.599999999991</v>
      </c>
    </row>
    <row r="10" spans="1:12" x14ac:dyDescent="0.3">
      <c r="A10" s="84">
        <v>12413331</v>
      </c>
      <c r="B10" s="85" t="s">
        <v>207</v>
      </c>
      <c r="C10" s="86" t="s">
        <v>4</v>
      </c>
      <c r="D10" s="87">
        <v>16400</v>
      </c>
      <c r="E10" s="85">
        <v>5.78</v>
      </c>
      <c r="F10" s="88">
        <v>94792</v>
      </c>
      <c r="G10" s="87"/>
      <c r="H10" s="86">
        <v>0</v>
      </c>
      <c r="I10" s="89">
        <v>0</v>
      </c>
      <c r="J10" s="88">
        <v>0</v>
      </c>
      <c r="K10" s="87">
        <v>16400</v>
      </c>
      <c r="L10" s="88">
        <v>94792</v>
      </c>
    </row>
    <row r="11" spans="1:12" x14ac:dyDescent="0.3">
      <c r="A11" s="84">
        <v>12490178</v>
      </c>
      <c r="B11" s="85" t="s">
        <v>148</v>
      </c>
      <c r="C11" s="86" t="s">
        <v>4</v>
      </c>
      <c r="D11" s="87">
        <v>80495</v>
      </c>
      <c r="E11" s="85">
        <v>10.37</v>
      </c>
      <c r="F11" s="88">
        <v>834733.15000000014</v>
      </c>
      <c r="G11" s="87"/>
      <c r="H11" s="86">
        <v>0</v>
      </c>
      <c r="I11" s="89">
        <v>1450</v>
      </c>
      <c r="J11" s="88">
        <v>15036.499999999998</v>
      </c>
      <c r="K11" s="87">
        <v>79045</v>
      </c>
      <c r="L11" s="88">
        <v>819696.65000000014</v>
      </c>
    </row>
    <row r="12" spans="1:12" x14ac:dyDescent="0.3">
      <c r="A12" s="84">
        <v>13580000</v>
      </c>
      <c r="B12" s="85" t="s">
        <v>103</v>
      </c>
      <c r="C12" s="86" t="s">
        <v>97</v>
      </c>
      <c r="D12" s="87">
        <v>25726.594000000026</v>
      </c>
      <c r="E12" s="85">
        <v>145</v>
      </c>
      <c r="F12" s="88">
        <v>3730356.1300000008</v>
      </c>
      <c r="G12" s="87"/>
      <c r="H12" s="86">
        <v>0</v>
      </c>
      <c r="I12" s="89">
        <v>22710.178</v>
      </c>
      <c r="J12" s="88">
        <v>3292975.81</v>
      </c>
      <c r="K12" s="87">
        <v>3016.4160000000265</v>
      </c>
      <c r="L12" s="88">
        <v>437380.32000000076</v>
      </c>
    </row>
    <row r="13" spans="1:12" x14ac:dyDescent="0.3">
      <c r="A13" s="84">
        <v>13580025</v>
      </c>
      <c r="B13" s="85" t="s">
        <v>120</v>
      </c>
      <c r="C13" s="86" t="s">
        <v>97</v>
      </c>
      <c r="D13" s="87">
        <v>31699.664000000004</v>
      </c>
      <c r="E13" s="85">
        <v>145</v>
      </c>
      <c r="F13" s="88">
        <v>4596451.28</v>
      </c>
      <c r="G13" s="87"/>
      <c r="H13" s="86">
        <v>0</v>
      </c>
      <c r="I13" s="89">
        <v>7449.8560000000007</v>
      </c>
      <c r="J13" s="88">
        <v>1080229.1200000001</v>
      </c>
      <c r="K13" s="87">
        <v>24249.808000000005</v>
      </c>
      <c r="L13" s="88">
        <v>3516222.16</v>
      </c>
    </row>
    <row r="14" spans="1:12" x14ac:dyDescent="0.3">
      <c r="A14" s="84">
        <v>13580058</v>
      </c>
      <c r="B14" s="85" t="s">
        <v>96</v>
      </c>
      <c r="C14" s="86" t="s">
        <v>97</v>
      </c>
      <c r="D14" s="87">
        <v>4.04</v>
      </c>
      <c r="E14" s="85">
        <v>145</v>
      </c>
      <c r="F14" s="88">
        <v>585.79999999999995</v>
      </c>
      <c r="G14" s="87"/>
      <c r="H14" s="86">
        <v>0</v>
      </c>
      <c r="I14" s="89">
        <v>0</v>
      </c>
      <c r="J14" s="88">
        <v>0</v>
      </c>
      <c r="K14" s="87">
        <v>4.04</v>
      </c>
      <c r="L14" s="88">
        <v>585.79999999999995</v>
      </c>
    </row>
    <row r="15" spans="1:12" x14ac:dyDescent="0.3">
      <c r="A15" s="84">
        <v>13711074</v>
      </c>
      <c r="B15" s="85" t="s">
        <v>99</v>
      </c>
      <c r="C15" s="86" t="s">
        <v>4</v>
      </c>
      <c r="D15" s="87">
        <v>15903</v>
      </c>
      <c r="E15" s="85">
        <v>4.18</v>
      </c>
      <c r="F15" s="88">
        <v>66474.539999999979</v>
      </c>
      <c r="G15" s="87"/>
      <c r="H15" s="86">
        <v>0</v>
      </c>
      <c r="I15" s="89">
        <v>4400</v>
      </c>
      <c r="J15" s="88">
        <v>18392</v>
      </c>
      <c r="K15" s="87">
        <v>11503</v>
      </c>
      <c r="L15" s="88">
        <v>48082.539999999979</v>
      </c>
    </row>
    <row r="16" spans="1:12" x14ac:dyDescent="0.3">
      <c r="A16" s="84">
        <v>13790125</v>
      </c>
      <c r="B16" s="85" t="s">
        <v>127</v>
      </c>
      <c r="C16" s="86" t="s">
        <v>4</v>
      </c>
      <c r="D16" s="87">
        <v>106753</v>
      </c>
      <c r="E16" s="85">
        <v>4.22</v>
      </c>
      <c r="F16" s="88">
        <v>450497.65999999986</v>
      </c>
      <c r="G16" s="87"/>
      <c r="H16" s="86">
        <v>0</v>
      </c>
      <c r="I16" s="89">
        <v>1450</v>
      </c>
      <c r="J16" s="88">
        <v>6119</v>
      </c>
      <c r="K16" s="87">
        <v>105303</v>
      </c>
      <c r="L16" s="88">
        <v>444378.65999999986</v>
      </c>
    </row>
    <row r="17" spans="1:12" x14ac:dyDescent="0.3">
      <c r="A17" s="84">
        <v>15044382</v>
      </c>
      <c r="B17" s="85" t="s">
        <v>249</v>
      </c>
      <c r="C17" s="86" t="s">
        <v>14</v>
      </c>
      <c r="D17" s="87">
        <v>0</v>
      </c>
      <c r="E17" s="85">
        <v>1.222539</v>
      </c>
      <c r="F17" s="88">
        <v>0</v>
      </c>
      <c r="G17" s="87"/>
      <c r="H17" s="86">
        <v>0</v>
      </c>
      <c r="I17" s="89">
        <v>0</v>
      </c>
      <c r="J17" s="88">
        <v>0</v>
      </c>
      <c r="K17" s="87">
        <v>0</v>
      </c>
      <c r="L17" s="88">
        <v>0</v>
      </c>
    </row>
    <row r="18" spans="1:12" x14ac:dyDescent="0.3">
      <c r="A18" s="84">
        <v>15090444</v>
      </c>
      <c r="B18" s="85" t="s">
        <v>168</v>
      </c>
      <c r="C18" s="86" t="s">
        <v>4</v>
      </c>
      <c r="D18" s="87">
        <v>2852</v>
      </c>
      <c r="E18" s="85">
        <v>93.04</v>
      </c>
      <c r="F18" s="88">
        <v>265350.08</v>
      </c>
      <c r="G18" s="87"/>
      <c r="H18" s="86">
        <v>0</v>
      </c>
      <c r="I18" s="89">
        <v>1993</v>
      </c>
      <c r="J18" s="88">
        <v>185428.72</v>
      </c>
      <c r="K18" s="87">
        <v>859</v>
      </c>
      <c r="L18" s="88">
        <v>79921.360000000015</v>
      </c>
    </row>
    <row r="19" spans="1:12" x14ac:dyDescent="0.3">
      <c r="A19" s="84">
        <v>15090452</v>
      </c>
      <c r="B19" s="85" t="s">
        <v>244</v>
      </c>
      <c r="C19" s="86" t="s">
        <v>16</v>
      </c>
      <c r="D19" s="87">
        <v>0</v>
      </c>
      <c r="E19" s="85">
        <v>194.73872913816689</v>
      </c>
      <c r="F19" s="88">
        <v>0</v>
      </c>
      <c r="G19" s="87"/>
      <c r="H19" s="86">
        <v>0</v>
      </c>
      <c r="I19" s="89">
        <v>0</v>
      </c>
      <c r="J19" s="88">
        <v>0</v>
      </c>
      <c r="K19" s="87">
        <v>0</v>
      </c>
      <c r="L19" s="88">
        <v>0</v>
      </c>
    </row>
    <row r="20" spans="1:12" x14ac:dyDescent="0.3">
      <c r="A20" s="84">
        <v>15790104</v>
      </c>
      <c r="B20" s="85" t="s">
        <v>123</v>
      </c>
      <c r="C20" s="86" t="s">
        <v>4</v>
      </c>
      <c r="D20" s="87">
        <v>239</v>
      </c>
      <c r="E20" s="85">
        <v>268.26</v>
      </c>
      <c r="F20" s="88">
        <v>64114.140000000029</v>
      </c>
      <c r="G20" s="87"/>
      <c r="H20" s="86">
        <v>0</v>
      </c>
      <c r="I20" s="89">
        <v>212</v>
      </c>
      <c r="J20" s="88">
        <v>56871.119999999995</v>
      </c>
      <c r="K20" s="87">
        <v>27</v>
      </c>
      <c r="L20" s="88">
        <v>7243.0200000000332</v>
      </c>
    </row>
    <row r="21" spans="1:12" x14ac:dyDescent="0.3">
      <c r="A21" s="84">
        <v>15790200</v>
      </c>
      <c r="B21" s="85" t="s">
        <v>100</v>
      </c>
      <c r="C21" s="86" t="s">
        <v>4</v>
      </c>
      <c r="D21" s="87">
        <v>335</v>
      </c>
      <c r="E21" s="85">
        <v>473.82</v>
      </c>
      <c r="F21" s="88">
        <v>158729.69999999995</v>
      </c>
      <c r="G21" s="87"/>
      <c r="H21" s="86">
        <v>0</v>
      </c>
      <c r="I21" s="89">
        <v>60</v>
      </c>
      <c r="J21" s="88">
        <v>28429.200000000001</v>
      </c>
      <c r="K21" s="87">
        <v>275</v>
      </c>
      <c r="L21" s="88">
        <v>130300.49999999996</v>
      </c>
    </row>
    <row r="22" spans="1:12" x14ac:dyDescent="0.3">
      <c r="A22" s="84">
        <v>16290250</v>
      </c>
      <c r="B22" s="85" t="s">
        <v>185</v>
      </c>
      <c r="C22" s="86" t="s">
        <v>4</v>
      </c>
      <c r="D22" s="87">
        <v>16</v>
      </c>
      <c r="E22" s="85">
        <v>543.9</v>
      </c>
      <c r="F22" s="88">
        <v>8702.4000000000233</v>
      </c>
      <c r="G22" s="87"/>
      <c r="H22" s="86">
        <v>0</v>
      </c>
      <c r="I22" s="89">
        <v>16</v>
      </c>
      <c r="J22" s="88">
        <v>8702.4</v>
      </c>
      <c r="K22" s="87">
        <v>0</v>
      </c>
      <c r="L22" s="88">
        <v>2.3646862246096134E-11</v>
      </c>
    </row>
    <row r="23" spans="1:12" x14ac:dyDescent="0.3">
      <c r="A23" s="84">
        <v>17590225</v>
      </c>
      <c r="B23" s="85" t="s">
        <v>85</v>
      </c>
      <c r="C23" s="86" t="s">
        <v>4</v>
      </c>
      <c r="D23" s="87">
        <v>93580</v>
      </c>
      <c r="E23" s="85">
        <v>3.96</v>
      </c>
      <c r="F23" s="88">
        <v>370576.80000000005</v>
      </c>
      <c r="G23" s="87"/>
      <c r="H23" s="86">
        <v>0</v>
      </c>
      <c r="I23" s="89">
        <v>5350</v>
      </c>
      <c r="J23" s="88">
        <v>21186</v>
      </c>
      <c r="K23" s="87">
        <v>88230</v>
      </c>
      <c r="L23" s="88">
        <v>349390.80000000005</v>
      </c>
    </row>
    <row r="24" spans="1:12" x14ac:dyDescent="0.3">
      <c r="A24" s="84">
        <v>20123118</v>
      </c>
      <c r="B24" s="85" t="s">
        <v>198</v>
      </c>
      <c r="C24" s="86" t="s">
        <v>4</v>
      </c>
      <c r="D24" s="87">
        <v>0</v>
      </c>
      <c r="E24" s="85">
        <v>302.10000000000002</v>
      </c>
      <c r="F24" s="88">
        <v>0</v>
      </c>
      <c r="G24" s="87"/>
      <c r="H24" s="86">
        <v>0</v>
      </c>
      <c r="I24" s="89">
        <v>0</v>
      </c>
      <c r="J24" s="88">
        <v>0</v>
      </c>
      <c r="K24" s="87">
        <v>0</v>
      </c>
      <c r="L24" s="88">
        <v>0</v>
      </c>
    </row>
    <row r="25" spans="1:12" x14ac:dyDescent="0.3">
      <c r="A25" s="84">
        <v>20190215</v>
      </c>
      <c r="B25" s="85" t="s">
        <v>229</v>
      </c>
      <c r="C25" s="86" t="s">
        <v>4</v>
      </c>
      <c r="D25" s="87">
        <v>7400</v>
      </c>
      <c r="E25" s="85">
        <v>3.97</v>
      </c>
      <c r="F25" s="88">
        <v>29378</v>
      </c>
      <c r="G25" s="87"/>
      <c r="H25" s="86">
        <v>0</v>
      </c>
      <c r="I25" s="89">
        <v>1600</v>
      </c>
      <c r="J25" s="88">
        <v>6352</v>
      </c>
      <c r="K25" s="87">
        <v>5800</v>
      </c>
      <c r="L25" s="88">
        <v>23026</v>
      </c>
    </row>
    <row r="26" spans="1:12" x14ac:dyDescent="0.3">
      <c r="A26" s="84">
        <v>20411074</v>
      </c>
      <c r="B26" s="85" t="s">
        <v>247</v>
      </c>
      <c r="C26" s="86" t="s">
        <v>4</v>
      </c>
      <c r="D26" s="87">
        <v>12500</v>
      </c>
      <c r="E26" s="85">
        <v>5.6643535947712431</v>
      </c>
      <c r="F26" s="88">
        <v>70804.419934640537</v>
      </c>
      <c r="G26" s="87"/>
      <c r="H26" s="86">
        <v>0</v>
      </c>
      <c r="I26" s="89">
        <v>0</v>
      </c>
      <c r="J26" s="88">
        <v>0</v>
      </c>
      <c r="K26" s="87">
        <v>12500</v>
      </c>
      <c r="L26" s="88">
        <v>70804.419934640537</v>
      </c>
    </row>
    <row r="27" spans="1:12" x14ac:dyDescent="0.3">
      <c r="A27" s="84">
        <v>20411113</v>
      </c>
      <c r="B27" s="85" t="s">
        <v>159</v>
      </c>
      <c r="C27" s="86" t="s">
        <v>4</v>
      </c>
      <c r="D27" s="87">
        <v>0</v>
      </c>
      <c r="E27" s="85">
        <v>6.25</v>
      </c>
      <c r="F27" s="88">
        <v>0</v>
      </c>
      <c r="G27" s="87"/>
      <c r="H27" s="86">
        <v>0</v>
      </c>
      <c r="I27" s="89">
        <v>0</v>
      </c>
      <c r="J27" s="88">
        <v>0</v>
      </c>
      <c r="K27" s="87">
        <v>0</v>
      </c>
      <c r="L27" s="88">
        <v>0</v>
      </c>
    </row>
    <row r="28" spans="1:12" x14ac:dyDescent="0.3">
      <c r="A28" s="84">
        <v>20411218</v>
      </c>
      <c r="B28" s="85" t="s">
        <v>151</v>
      </c>
      <c r="C28" s="86" t="s">
        <v>4</v>
      </c>
      <c r="D28" s="87">
        <v>0</v>
      </c>
      <c r="E28" s="85">
        <v>6.49</v>
      </c>
      <c r="F28" s="88">
        <v>0</v>
      </c>
      <c r="G28" s="87"/>
      <c r="H28" s="86">
        <v>0</v>
      </c>
      <c r="I28" s="89">
        <v>0</v>
      </c>
      <c r="J28" s="88">
        <v>0</v>
      </c>
      <c r="K28" s="87">
        <v>0</v>
      </c>
      <c r="L28" s="88">
        <v>0</v>
      </c>
    </row>
    <row r="29" spans="1:12" x14ac:dyDescent="0.3">
      <c r="A29" s="84">
        <v>20414113</v>
      </c>
      <c r="B29" s="85" t="s">
        <v>158</v>
      </c>
      <c r="C29" s="86" t="s">
        <v>4</v>
      </c>
      <c r="D29" s="87">
        <v>0</v>
      </c>
      <c r="E29" s="85">
        <v>56.71</v>
      </c>
      <c r="F29" s="88">
        <v>0</v>
      </c>
      <c r="G29" s="87"/>
      <c r="H29" s="86">
        <v>0</v>
      </c>
      <c r="I29" s="89">
        <v>0</v>
      </c>
      <c r="J29" s="88">
        <v>0</v>
      </c>
      <c r="K29" s="87">
        <v>0</v>
      </c>
      <c r="L29" s="88">
        <v>0</v>
      </c>
    </row>
    <row r="30" spans="1:12" x14ac:dyDescent="0.3">
      <c r="A30" s="84">
        <v>20490117</v>
      </c>
      <c r="B30" s="85" t="s">
        <v>44</v>
      </c>
      <c r="C30" s="86" t="s">
        <v>4</v>
      </c>
      <c r="D30" s="87">
        <v>40620</v>
      </c>
      <c r="E30" s="85">
        <v>6.25</v>
      </c>
      <c r="F30" s="88">
        <v>253875</v>
      </c>
      <c r="G30" s="87"/>
      <c r="H30" s="86">
        <v>0</v>
      </c>
      <c r="I30" s="89">
        <v>18035</v>
      </c>
      <c r="J30" s="88">
        <v>112718.75</v>
      </c>
      <c r="K30" s="87">
        <v>22585</v>
      </c>
      <c r="L30" s="88">
        <v>141156.25</v>
      </c>
    </row>
    <row r="31" spans="1:12" x14ac:dyDescent="0.3">
      <c r="A31" s="84">
        <v>20490205</v>
      </c>
      <c r="B31" s="85" t="s">
        <v>199</v>
      </c>
      <c r="C31" s="86" t="s">
        <v>4</v>
      </c>
      <c r="D31" s="87">
        <v>36570</v>
      </c>
      <c r="E31" s="85">
        <v>3.87</v>
      </c>
      <c r="F31" s="88">
        <v>141525.90000000002</v>
      </c>
      <c r="G31" s="87"/>
      <c r="H31" s="86">
        <v>0</v>
      </c>
      <c r="I31" s="89">
        <v>1300</v>
      </c>
      <c r="J31" s="88">
        <v>5031</v>
      </c>
      <c r="K31" s="87">
        <v>35270</v>
      </c>
      <c r="L31" s="88">
        <v>136494.90000000002</v>
      </c>
    </row>
    <row r="32" spans="1:12" x14ac:dyDescent="0.3">
      <c r="A32" s="84">
        <v>20522176</v>
      </c>
      <c r="B32" s="85" t="s">
        <v>161</v>
      </c>
      <c r="C32" s="86" t="s">
        <v>14</v>
      </c>
      <c r="D32" s="87">
        <v>117240</v>
      </c>
      <c r="E32" s="85">
        <v>5.97</v>
      </c>
      <c r="F32" s="88">
        <v>699922.79999999981</v>
      </c>
      <c r="G32" s="87"/>
      <c r="H32" s="86">
        <v>0</v>
      </c>
      <c r="I32" s="89">
        <v>0</v>
      </c>
      <c r="J32" s="88">
        <v>0</v>
      </c>
      <c r="K32" s="87">
        <v>117240</v>
      </c>
      <c r="L32" s="88">
        <v>699922.79999999981</v>
      </c>
    </row>
    <row r="33" spans="1:12" x14ac:dyDescent="0.3">
      <c r="A33" s="84">
        <v>20522256</v>
      </c>
      <c r="B33" s="85" t="s">
        <v>62</v>
      </c>
      <c r="C33" s="86" t="s">
        <v>14</v>
      </c>
      <c r="D33" s="87">
        <v>0</v>
      </c>
      <c r="E33" s="85">
        <v>2.58</v>
      </c>
      <c r="F33" s="88">
        <v>0</v>
      </c>
      <c r="G33" s="87"/>
      <c r="H33" s="86">
        <v>0</v>
      </c>
      <c r="I33" s="89">
        <v>0</v>
      </c>
      <c r="J33" s="88">
        <v>0</v>
      </c>
      <c r="K33" s="87">
        <v>0</v>
      </c>
      <c r="L33" s="88">
        <v>0</v>
      </c>
    </row>
    <row r="34" spans="1:12" x14ac:dyDescent="0.3">
      <c r="A34" s="84">
        <v>20524028</v>
      </c>
      <c r="B34" s="85" t="s">
        <v>224</v>
      </c>
      <c r="C34" s="86" t="s">
        <v>14</v>
      </c>
      <c r="D34" s="87">
        <v>0</v>
      </c>
      <c r="E34" s="85">
        <v>3.13</v>
      </c>
      <c r="F34" s="88">
        <v>0</v>
      </c>
      <c r="G34" s="87"/>
      <c r="H34" s="86">
        <v>0</v>
      </c>
      <c r="I34" s="89">
        <v>0</v>
      </c>
      <c r="J34" s="88">
        <v>0</v>
      </c>
      <c r="K34" s="87">
        <v>0</v>
      </c>
      <c r="L34" s="88">
        <v>0</v>
      </c>
    </row>
    <row r="35" spans="1:12" x14ac:dyDescent="0.3">
      <c r="A35" s="84">
        <v>20524116</v>
      </c>
      <c r="B35" s="85" t="s">
        <v>231</v>
      </c>
      <c r="C35" s="86" t="s">
        <v>14</v>
      </c>
      <c r="D35" s="87">
        <v>601000</v>
      </c>
      <c r="E35" s="85">
        <v>3.14</v>
      </c>
      <c r="F35" s="88">
        <v>1887140</v>
      </c>
      <c r="G35" s="87"/>
      <c r="H35" s="86">
        <v>0</v>
      </c>
      <c r="I35" s="89">
        <v>0</v>
      </c>
      <c r="J35" s="88">
        <v>0</v>
      </c>
      <c r="K35" s="87">
        <v>601000</v>
      </c>
      <c r="L35" s="88">
        <v>1887140</v>
      </c>
    </row>
    <row r="36" spans="1:12" x14ac:dyDescent="0.3">
      <c r="A36" s="84">
        <v>20524124</v>
      </c>
      <c r="B36" s="85" t="s">
        <v>252</v>
      </c>
      <c r="C36" s="86" t="s">
        <v>14</v>
      </c>
      <c r="D36" s="87">
        <v>75000</v>
      </c>
      <c r="E36" s="85">
        <v>1.9011308000000009</v>
      </c>
      <c r="F36" s="88">
        <v>142584.81000000006</v>
      </c>
      <c r="G36" s="87"/>
      <c r="H36" s="86">
        <v>0</v>
      </c>
      <c r="I36" s="89">
        <v>0</v>
      </c>
      <c r="J36" s="88">
        <v>0</v>
      </c>
      <c r="K36" s="87">
        <v>75000</v>
      </c>
      <c r="L36" s="88">
        <v>142584.81000000006</v>
      </c>
    </row>
    <row r="37" spans="1:12" x14ac:dyDescent="0.3">
      <c r="A37" s="84">
        <v>20532178</v>
      </c>
      <c r="B37" s="85" t="s">
        <v>187</v>
      </c>
      <c r="C37" s="86" t="s">
        <v>14</v>
      </c>
      <c r="D37" s="87">
        <v>464060</v>
      </c>
      <c r="E37" s="85">
        <v>9.43</v>
      </c>
      <c r="F37" s="88">
        <v>4376085.8000000007</v>
      </c>
      <c r="G37" s="87"/>
      <c r="H37" s="86">
        <v>0</v>
      </c>
      <c r="I37" s="89">
        <v>0</v>
      </c>
      <c r="J37" s="88">
        <v>0</v>
      </c>
      <c r="K37" s="87">
        <v>464060</v>
      </c>
      <c r="L37" s="88">
        <v>4376085.8000000007</v>
      </c>
    </row>
    <row r="38" spans="1:12" x14ac:dyDescent="0.3">
      <c r="A38" s="84">
        <v>20590263</v>
      </c>
      <c r="B38" s="85" t="s">
        <v>147</v>
      </c>
      <c r="C38" s="86" t="s">
        <v>4</v>
      </c>
      <c r="D38" s="87">
        <v>10256</v>
      </c>
      <c r="E38" s="85">
        <v>81.239999999999995</v>
      </c>
      <c r="F38" s="88">
        <v>833197.44</v>
      </c>
      <c r="G38" s="87"/>
      <c r="H38" s="86">
        <v>0</v>
      </c>
      <c r="I38" s="89">
        <v>1726</v>
      </c>
      <c r="J38" s="88">
        <v>140220.24</v>
      </c>
      <c r="K38" s="87">
        <v>8530</v>
      </c>
      <c r="L38" s="88">
        <v>692977.2</v>
      </c>
    </row>
    <row r="39" spans="1:12" x14ac:dyDescent="0.3">
      <c r="A39" s="84">
        <v>20711077</v>
      </c>
      <c r="B39" s="85" t="s">
        <v>11</v>
      </c>
      <c r="C39" s="86" t="s">
        <v>4</v>
      </c>
      <c r="D39" s="87">
        <v>10450</v>
      </c>
      <c r="E39" s="85">
        <v>3.41</v>
      </c>
      <c r="F39" s="88">
        <v>35634.5</v>
      </c>
      <c r="G39" s="87"/>
      <c r="H39" s="86">
        <v>0</v>
      </c>
      <c r="I39" s="89">
        <v>7500</v>
      </c>
      <c r="J39" s="88">
        <v>25575</v>
      </c>
      <c r="K39" s="87">
        <v>2950</v>
      </c>
      <c r="L39" s="88">
        <v>10059.5</v>
      </c>
    </row>
    <row r="40" spans="1:12" x14ac:dyDescent="0.3">
      <c r="A40" s="84">
        <v>20713113</v>
      </c>
      <c r="B40" s="85" t="s">
        <v>266</v>
      </c>
      <c r="C40" s="86" t="s">
        <v>4</v>
      </c>
      <c r="D40" s="87">
        <v>0</v>
      </c>
      <c r="E40" s="85">
        <v>146.94999999999999</v>
      </c>
      <c r="F40" s="88">
        <v>0</v>
      </c>
      <c r="G40" s="87"/>
      <c r="H40" s="86">
        <v>0</v>
      </c>
      <c r="I40" s="89">
        <v>0</v>
      </c>
      <c r="J40" s="88">
        <v>0</v>
      </c>
      <c r="K40" s="87">
        <v>0</v>
      </c>
      <c r="L40" s="88">
        <v>0</v>
      </c>
    </row>
    <row r="41" spans="1:12" x14ac:dyDescent="0.3">
      <c r="A41" s="84">
        <v>20721070</v>
      </c>
      <c r="B41" s="85" t="s">
        <v>82</v>
      </c>
      <c r="C41" s="86" t="s">
        <v>4</v>
      </c>
      <c r="D41" s="87">
        <v>19750</v>
      </c>
      <c r="E41" s="85">
        <v>2.79</v>
      </c>
      <c r="F41" s="88">
        <v>55102.5</v>
      </c>
      <c r="G41" s="87"/>
      <c r="H41" s="86">
        <v>0</v>
      </c>
      <c r="I41" s="89">
        <v>18500</v>
      </c>
      <c r="J41" s="88">
        <v>51615</v>
      </c>
      <c r="K41" s="87">
        <v>1250</v>
      </c>
      <c r="L41" s="88">
        <v>3487.5</v>
      </c>
    </row>
    <row r="42" spans="1:12" x14ac:dyDescent="0.3">
      <c r="A42" s="84">
        <v>20722032</v>
      </c>
      <c r="B42" s="85" t="s">
        <v>250</v>
      </c>
      <c r="C42" s="86" t="s">
        <v>4</v>
      </c>
      <c r="D42" s="87">
        <v>24750</v>
      </c>
      <c r="E42" s="85">
        <v>3.9753026262626259</v>
      </c>
      <c r="F42" s="88">
        <v>98388.739999999991</v>
      </c>
      <c r="G42" s="87"/>
      <c r="H42" s="86">
        <v>0</v>
      </c>
      <c r="I42" s="89">
        <v>0</v>
      </c>
      <c r="J42" s="88">
        <v>0</v>
      </c>
      <c r="K42" s="87">
        <v>24750</v>
      </c>
      <c r="L42" s="88">
        <v>98388.739999999991</v>
      </c>
    </row>
    <row r="43" spans="1:12" x14ac:dyDescent="0.3">
      <c r="A43" s="84">
        <v>20723115</v>
      </c>
      <c r="B43" s="85" t="s">
        <v>218</v>
      </c>
      <c r="C43" s="86" t="s">
        <v>4</v>
      </c>
      <c r="D43" s="87">
        <v>0</v>
      </c>
      <c r="E43" s="85">
        <v>234.02</v>
      </c>
      <c r="F43" s="88">
        <v>0</v>
      </c>
      <c r="G43" s="87"/>
      <c r="H43" s="86">
        <v>0</v>
      </c>
      <c r="I43" s="89">
        <v>0</v>
      </c>
      <c r="J43" s="88">
        <v>0</v>
      </c>
      <c r="K43" s="87">
        <v>0</v>
      </c>
      <c r="L43" s="88">
        <v>0</v>
      </c>
    </row>
    <row r="44" spans="1:12" x14ac:dyDescent="0.3">
      <c r="A44" s="84">
        <v>20790225</v>
      </c>
      <c r="B44" s="85" t="s">
        <v>204</v>
      </c>
      <c r="C44" s="86" t="s">
        <v>4</v>
      </c>
      <c r="D44" s="87">
        <v>39320</v>
      </c>
      <c r="E44" s="85">
        <v>3.46</v>
      </c>
      <c r="F44" s="88">
        <v>136047.20000000001</v>
      </c>
      <c r="G44" s="87"/>
      <c r="H44" s="86">
        <v>0</v>
      </c>
      <c r="I44" s="89">
        <v>4700</v>
      </c>
      <c r="J44" s="88">
        <v>16262</v>
      </c>
      <c r="K44" s="87">
        <v>34620</v>
      </c>
      <c r="L44" s="88">
        <v>119785.20000000001</v>
      </c>
    </row>
    <row r="45" spans="1:12" x14ac:dyDescent="0.3">
      <c r="A45" s="84">
        <v>20790316</v>
      </c>
      <c r="B45" s="85" t="s">
        <v>134</v>
      </c>
      <c r="C45" s="86" t="s">
        <v>4</v>
      </c>
      <c r="D45" s="87">
        <v>205928</v>
      </c>
      <c r="E45" s="85">
        <v>3</v>
      </c>
      <c r="F45" s="88">
        <v>617784</v>
      </c>
      <c r="G45" s="87"/>
      <c r="H45" s="86">
        <v>0</v>
      </c>
      <c r="I45" s="89">
        <v>190170</v>
      </c>
      <c r="J45" s="88">
        <v>570510</v>
      </c>
      <c r="K45" s="87">
        <v>15758</v>
      </c>
      <c r="L45" s="88">
        <v>47274</v>
      </c>
    </row>
    <row r="46" spans="1:12" x14ac:dyDescent="0.3">
      <c r="A46" s="84">
        <v>21022036</v>
      </c>
      <c r="B46" s="85" t="s">
        <v>219</v>
      </c>
      <c r="C46" s="86" t="s">
        <v>14</v>
      </c>
      <c r="D46" s="87">
        <v>40000</v>
      </c>
      <c r="E46" s="85">
        <v>1.45</v>
      </c>
      <c r="F46" s="88">
        <v>58000</v>
      </c>
      <c r="G46" s="87"/>
      <c r="H46" s="86">
        <v>0</v>
      </c>
      <c r="I46" s="89">
        <v>0</v>
      </c>
      <c r="J46" s="88">
        <v>0</v>
      </c>
      <c r="K46" s="87">
        <v>40000</v>
      </c>
      <c r="L46" s="88">
        <v>58000</v>
      </c>
    </row>
    <row r="47" spans="1:12" x14ac:dyDescent="0.3">
      <c r="A47" s="84">
        <v>21022173</v>
      </c>
      <c r="B47" s="85" t="s">
        <v>208</v>
      </c>
      <c r="C47" s="86" t="s">
        <v>14</v>
      </c>
      <c r="D47" s="87">
        <v>0</v>
      </c>
      <c r="E47" s="85">
        <v>2.95</v>
      </c>
      <c r="F47" s="88">
        <v>0</v>
      </c>
      <c r="G47" s="87"/>
      <c r="H47" s="86">
        <v>0</v>
      </c>
      <c r="I47" s="89">
        <v>0</v>
      </c>
      <c r="J47" s="88">
        <v>0</v>
      </c>
      <c r="K47" s="87">
        <v>0</v>
      </c>
      <c r="L47" s="88">
        <v>0</v>
      </c>
    </row>
    <row r="48" spans="1:12" x14ac:dyDescent="0.3">
      <c r="A48" s="84">
        <v>21031156</v>
      </c>
      <c r="B48" s="85" t="s">
        <v>237</v>
      </c>
      <c r="C48" s="86" t="s">
        <v>14</v>
      </c>
      <c r="D48" s="87">
        <v>44928</v>
      </c>
      <c r="E48" s="85">
        <v>2.5</v>
      </c>
      <c r="F48" s="88">
        <v>112320</v>
      </c>
      <c r="G48" s="87"/>
      <c r="H48" s="86">
        <v>0</v>
      </c>
      <c r="I48" s="89">
        <v>44927.999999999993</v>
      </c>
      <c r="J48" s="88">
        <v>112319.99999999999</v>
      </c>
      <c r="K48" s="87">
        <v>0</v>
      </c>
      <c r="L48" s="88">
        <v>0</v>
      </c>
    </row>
    <row r="49" spans="1:12" x14ac:dyDescent="0.3">
      <c r="A49" s="84">
        <v>21032175</v>
      </c>
      <c r="B49" s="85" t="s">
        <v>265</v>
      </c>
      <c r="C49" s="86" t="s">
        <v>14</v>
      </c>
      <c r="D49" s="87">
        <v>0</v>
      </c>
      <c r="E49" s="85">
        <v>3.5</v>
      </c>
      <c r="F49" s="88">
        <v>0</v>
      </c>
      <c r="G49" s="87"/>
      <c r="H49" s="86">
        <v>0</v>
      </c>
      <c r="I49" s="89">
        <v>0</v>
      </c>
      <c r="J49" s="88">
        <v>0</v>
      </c>
      <c r="K49" s="87">
        <v>0</v>
      </c>
      <c r="L49" s="88">
        <v>0</v>
      </c>
    </row>
    <row r="50" spans="1:12" x14ac:dyDescent="0.3">
      <c r="A50" s="84">
        <v>21034180</v>
      </c>
      <c r="B50" s="85" t="s">
        <v>260</v>
      </c>
      <c r="C50" s="86" t="s">
        <v>14</v>
      </c>
      <c r="D50" s="87">
        <v>0</v>
      </c>
      <c r="E50" s="85">
        <v>1.5934774</v>
      </c>
      <c r="F50" s="88">
        <v>0</v>
      </c>
      <c r="G50" s="87"/>
      <c r="H50" s="86">
        <v>0</v>
      </c>
      <c r="I50" s="89">
        <v>0</v>
      </c>
      <c r="J50" s="88">
        <v>0</v>
      </c>
      <c r="K50" s="87">
        <v>0</v>
      </c>
      <c r="L50" s="88">
        <v>0</v>
      </c>
    </row>
    <row r="51" spans="1:12" x14ac:dyDescent="0.3">
      <c r="A51" s="84">
        <v>21034236</v>
      </c>
      <c r="B51" s="85" t="s">
        <v>220</v>
      </c>
      <c r="C51" s="86" t="s">
        <v>14</v>
      </c>
      <c r="D51" s="87">
        <v>0</v>
      </c>
      <c r="E51" s="85">
        <v>1.88</v>
      </c>
      <c r="F51" s="88">
        <v>0</v>
      </c>
      <c r="G51" s="87"/>
      <c r="H51" s="86">
        <v>0</v>
      </c>
      <c r="I51" s="89">
        <v>0</v>
      </c>
      <c r="J51" s="88">
        <v>0</v>
      </c>
      <c r="K51" s="87">
        <v>0</v>
      </c>
      <c r="L51" s="88">
        <v>0</v>
      </c>
    </row>
    <row r="52" spans="1:12" x14ac:dyDescent="0.3">
      <c r="A52" s="84">
        <v>21034324</v>
      </c>
      <c r="B52" s="85" t="s">
        <v>239</v>
      </c>
      <c r="C52" s="86" t="s">
        <v>14</v>
      </c>
      <c r="D52" s="87">
        <v>100000</v>
      </c>
      <c r="E52" s="85">
        <v>1.6991763571428573</v>
      </c>
      <c r="F52" s="88">
        <v>169917.63571428572</v>
      </c>
      <c r="G52" s="87"/>
      <c r="H52" s="86">
        <v>0</v>
      </c>
      <c r="I52" s="89">
        <v>0</v>
      </c>
      <c r="J52" s="88">
        <v>0</v>
      </c>
      <c r="K52" s="87">
        <v>100000</v>
      </c>
      <c r="L52" s="88">
        <v>169917.63571428572</v>
      </c>
    </row>
    <row r="53" spans="1:12" x14ac:dyDescent="0.3">
      <c r="A53" s="84">
        <v>21041158</v>
      </c>
      <c r="B53" s="85" t="s">
        <v>236</v>
      </c>
      <c r="C53" s="86" t="s">
        <v>14</v>
      </c>
      <c r="D53" s="87">
        <v>123810</v>
      </c>
      <c r="E53" s="85">
        <v>4.0219393932818335</v>
      </c>
      <c r="F53" s="88">
        <v>497956.31628222379</v>
      </c>
      <c r="G53" s="87"/>
      <c r="H53" s="86">
        <v>0</v>
      </c>
      <c r="I53" s="89">
        <v>123810</v>
      </c>
      <c r="J53" s="88">
        <v>497956.31628222379</v>
      </c>
      <c r="K53" s="87">
        <v>0</v>
      </c>
      <c r="L53" s="88">
        <v>0</v>
      </c>
    </row>
    <row r="54" spans="1:12" x14ac:dyDescent="0.3">
      <c r="A54" s="84">
        <v>21042177</v>
      </c>
      <c r="B54" s="85" t="s">
        <v>195</v>
      </c>
      <c r="C54" s="86" t="s">
        <v>14</v>
      </c>
      <c r="D54" s="87">
        <v>0</v>
      </c>
      <c r="E54" s="85">
        <v>5.4</v>
      </c>
      <c r="F54" s="88">
        <v>0</v>
      </c>
      <c r="G54" s="87"/>
      <c r="H54" s="86">
        <v>0</v>
      </c>
      <c r="I54" s="89">
        <v>0</v>
      </c>
      <c r="J54" s="88">
        <v>0</v>
      </c>
      <c r="K54" s="87">
        <v>0</v>
      </c>
      <c r="L54" s="88">
        <v>0</v>
      </c>
    </row>
    <row r="55" spans="1:12" x14ac:dyDescent="0.3">
      <c r="A55" s="84">
        <v>21090156</v>
      </c>
      <c r="B55" s="85" t="s">
        <v>169</v>
      </c>
      <c r="C55" s="86" t="s">
        <v>4</v>
      </c>
      <c r="D55" s="87">
        <v>3366</v>
      </c>
      <c r="E55" s="85">
        <v>52.89</v>
      </c>
      <c r="F55" s="88">
        <v>178027.74000000002</v>
      </c>
      <c r="G55" s="87"/>
      <c r="H55" s="86">
        <v>0</v>
      </c>
      <c r="I55" s="89">
        <v>160</v>
      </c>
      <c r="J55" s="88">
        <v>8462.4</v>
      </c>
      <c r="K55" s="87">
        <v>3206</v>
      </c>
      <c r="L55" s="88">
        <v>169565.34000000003</v>
      </c>
    </row>
    <row r="56" spans="1:12" x14ac:dyDescent="0.3">
      <c r="A56" s="84">
        <v>21090277</v>
      </c>
      <c r="B56" s="85" t="s">
        <v>8</v>
      </c>
      <c r="C56" s="86" t="s">
        <v>4</v>
      </c>
      <c r="D56" s="87">
        <v>3441</v>
      </c>
      <c r="E56" s="85">
        <v>69.819999999999993</v>
      </c>
      <c r="F56" s="88">
        <v>240250.62000000002</v>
      </c>
      <c r="G56" s="87"/>
      <c r="H56" s="86">
        <v>0</v>
      </c>
      <c r="I56" s="89">
        <v>518</v>
      </c>
      <c r="J56" s="88">
        <v>36166.759999999995</v>
      </c>
      <c r="K56" s="87">
        <v>2923</v>
      </c>
      <c r="L56" s="88">
        <v>204083.86000000004</v>
      </c>
    </row>
    <row r="57" spans="1:12" x14ac:dyDescent="0.3">
      <c r="A57" s="84">
        <v>21090398</v>
      </c>
      <c r="B57" s="85" t="s">
        <v>133</v>
      </c>
      <c r="C57" s="86" t="s">
        <v>4</v>
      </c>
      <c r="D57" s="87">
        <v>15634</v>
      </c>
      <c r="E57" s="85">
        <v>93.3</v>
      </c>
      <c r="F57" s="88">
        <v>1458652.1999999997</v>
      </c>
      <c r="G57" s="87"/>
      <c r="H57" s="86">
        <v>0</v>
      </c>
      <c r="I57" s="89">
        <v>1658</v>
      </c>
      <c r="J57" s="88">
        <v>154691.4</v>
      </c>
      <c r="K57" s="87">
        <v>13976</v>
      </c>
      <c r="L57" s="88">
        <v>1303960.7999999998</v>
      </c>
    </row>
    <row r="58" spans="1:12" x14ac:dyDescent="0.3">
      <c r="A58" s="84">
        <v>21121075</v>
      </c>
      <c r="B58" s="85" t="s">
        <v>36</v>
      </c>
      <c r="C58" s="86" t="s">
        <v>4</v>
      </c>
      <c r="D58" s="87">
        <v>6950</v>
      </c>
      <c r="E58" s="85">
        <v>3.92</v>
      </c>
      <c r="F58" s="88">
        <v>27244</v>
      </c>
      <c r="G58" s="87"/>
      <c r="H58" s="86">
        <v>0</v>
      </c>
      <c r="I58" s="89">
        <v>750</v>
      </c>
      <c r="J58" s="88">
        <v>2940</v>
      </c>
      <c r="K58" s="87">
        <v>6200</v>
      </c>
      <c r="L58" s="88">
        <v>24304</v>
      </c>
    </row>
    <row r="59" spans="1:12" x14ac:dyDescent="0.3">
      <c r="A59" s="84">
        <v>21123111</v>
      </c>
      <c r="B59" s="85" t="s">
        <v>245</v>
      </c>
      <c r="C59" s="86" t="s">
        <v>4</v>
      </c>
      <c r="D59" s="87">
        <v>0</v>
      </c>
      <c r="E59" s="85">
        <v>295.87</v>
      </c>
      <c r="F59" s="88">
        <v>0</v>
      </c>
      <c r="G59" s="87"/>
      <c r="H59" s="86">
        <v>0</v>
      </c>
      <c r="I59" s="89">
        <v>0</v>
      </c>
      <c r="J59" s="88">
        <v>0</v>
      </c>
      <c r="K59" s="87">
        <v>0</v>
      </c>
      <c r="L59" s="88">
        <v>0</v>
      </c>
    </row>
    <row r="60" spans="1:12" x14ac:dyDescent="0.3">
      <c r="A60" s="84">
        <v>21190125</v>
      </c>
      <c r="B60" s="85" t="s">
        <v>215</v>
      </c>
      <c r="C60" s="86" t="s">
        <v>4</v>
      </c>
      <c r="D60" s="87">
        <v>23250</v>
      </c>
      <c r="E60" s="85">
        <v>4.46</v>
      </c>
      <c r="F60" s="88">
        <v>103695</v>
      </c>
      <c r="G60" s="87"/>
      <c r="H60" s="86">
        <v>0</v>
      </c>
      <c r="I60" s="89">
        <v>100</v>
      </c>
      <c r="J60" s="88">
        <v>446</v>
      </c>
      <c r="K60" s="87">
        <v>23150</v>
      </c>
      <c r="L60" s="88">
        <v>103249</v>
      </c>
    </row>
    <row r="61" spans="1:12" x14ac:dyDescent="0.3">
      <c r="A61" s="84">
        <v>21190215</v>
      </c>
      <c r="B61" s="85" t="s">
        <v>128</v>
      </c>
      <c r="C61" s="86" t="s">
        <v>4</v>
      </c>
      <c r="D61" s="87">
        <v>39230</v>
      </c>
      <c r="E61" s="85">
        <v>3.95</v>
      </c>
      <c r="F61" s="88">
        <v>154958.5</v>
      </c>
      <c r="G61" s="87"/>
      <c r="H61" s="86">
        <v>0</v>
      </c>
      <c r="I61" s="89">
        <v>699.99999999999989</v>
      </c>
      <c r="J61" s="88">
        <v>2764.9999999999995</v>
      </c>
      <c r="K61" s="87">
        <v>38530</v>
      </c>
      <c r="L61" s="88">
        <v>152193.5</v>
      </c>
    </row>
    <row r="62" spans="1:12" x14ac:dyDescent="0.3">
      <c r="A62" s="84">
        <v>21211033</v>
      </c>
      <c r="B62" s="85" t="s">
        <v>228</v>
      </c>
      <c r="C62" s="86" t="s">
        <v>4</v>
      </c>
      <c r="D62" s="87">
        <v>0</v>
      </c>
      <c r="E62" s="85">
        <v>1.81</v>
      </c>
      <c r="F62" s="88">
        <v>0</v>
      </c>
      <c r="G62" s="87"/>
      <c r="H62" s="86">
        <v>0</v>
      </c>
      <c r="I62" s="89">
        <v>0</v>
      </c>
      <c r="J62" s="88">
        <v>0</v>
      </c>
      <c r="K62" s="87">
        <v>0</v>
      </c>
      <c r="L62" s="88">
        <v>0</v>
      </c>
    </row>
    <row r="63" spans="1:12" x14ac:dyDescent="0.3">
      <c r="A63" s="84">
        <v>21290115</v>
      </c>
      <c r="B63" s="85" t="s">
        <v>58</v>
      </c>
      <c r="C63" s="86" t="s">
        <v>4</v>
      </c>
      <c r="D63" s="87">
        <v>128076</v>
      </c>
      <c r="E63" s="85">
        <v>1.68</v>
      </c>
      <c r="F63" s="88">
        <v>215167.68000000005</v>
      </c>
      <c r="G63" s="87"/>
      <c r="H63" s="86">
        <v>0</v>
      </c>
      <c r="I63" s="89">
        <v>4060.0000000000005</v>
      </c>
      <c r="J63" s="88">
        <v>6820.8</v>
      </c>
      <c r="K63" s="87">
        <v>124016</v>
      </c>
      <c r="L63" s="88">
        <v>208346.88000000006</v>
      </c>
    </row>
    <row r="64" spans="1:12" x14ac:dyDescent="0.3">
      <c r="A64" s="84">
        <v>21321077</v>
      </c>
      <c r="B64" s="85" t="s">
        <v>214</v>
      </c>
      <c r="C64" s="86" t="s">
        <v>4</v>
      </c>
      <c r="D64" s="87">
        <v>8620</v>
      </c>
      <c r="E64" s="85">
        <v>2.81</v>
      </c>
      <c r="F64" s="88">
        <v>24222.199999999997</v>
      </c>
      <c r="G64" s="87"/>
      <c r="H64" s="86">
        <v>0</v>
      </c>
      <c r="I64" s="89">
        <v>5000</v>
      </c>
      <c r="J64" s="88">
        <v>14050</v>
      </c>
      <c r="K64" s="87">
        <v>3620</v>
      </c>
      <c r="L64" s="88">
        <v>10172.199999999997</v>
      </c>
    </row>
    <row r="65" spans="1:12" x14ac:dyDescent="0.3">
      <c r="A65" s="84">
        <v>21390225</v>
      </c>
      <c r="B65" s="85" t="s">
        <v>63</v>
      </c>
      <c r="C65" s="86" t="s">
        <v>4</v>
      </c>
      <c r="D65" s="87">
        <v>24435</v>
      </c>
      <c r="E65" s="85">
        <v>3.44</v>
      </c>
      <c r="F65" s="88">
        <v>84056.4</v>
      </c>
      <c r="G65" s="87"/>
      <c r="H65" s="86">
        <v>0</v>
      </c>
      <c r="I65" s="89">
        <v>2599.9999999999995</v>
      </c>
      <c r="J65" s="88">
        <v>8943.9999999999982</v>
      </c>
      <c r="K65" s="87">
        <v>21835</v>
      </c>
      <c r="L65" s="88">
        <v>75112.399999999994</v>
      </c>
    </row>
    <row r="66" spans="1:12" x14ac:dyDescent="0.3">
      <c r="A66" s="84">
        <v>21390315</v>
      </c>
      <c r="B66" s="85" t="s">
        <v>76</v>
      </c>
      <c r="C66" s="86" t="s">
        <v>4</v>
      </c>
      <c r="D66" s="87">
        <v>51368</v>
      </c>
      <c r="E66" s="85">
        <v>3.5</v>
      </c>
      <c r="F66" s="88">
        <v>179788</v>
      </c>
      <c r="G66" s="87"/>
      <c r="H66" s="86">
        <v>0</v>
      </c>
      <c r="I66" s="89">
        <v>12258</v>
      </c>
      <c r="J66" s="88">
        <v>42903</v>
      </c>
      <c r="K66" s="87">
        <v>39110</v>
      </c>
      <c r="L66" s="88">
        <v>136885</v>
      </c>
    </row>
    <row r="67" spans="1:12" x14ac:dyDescent="0.3">
      <c r="A67" s="84">
        <v>21432170</v>
      </c>
      <c r="B67" s="85" t="s">
        <v>278</v>
      </c>
      <c r="C67" s="86" t="s">
        <v>14</v>
      </c>
      <c r="D67" s="87">
        <v>38580</v>
      </c>
      <c r="E67" s="85">
        <v>5.7231435555256649</v>
      </c>
      <c r="F67" s="88">
        <v>220798.87837218016</v>
      </c>
      <c r="G67" s="87"/>
      <c r="H67" s="86">
        <v>0</v>
      </c>
      <c r="I67" s="89">
        <v>0</v>
      </c>
      <c r="J67" s="88">
        <v>0</v>
      </c>
      <c r="K67" s="87">
        <v>38580</v>
      </c>
      <c r="L67" s="88">
        <v>220798.87837218016</v>
      </c>
    </row>
    <row r="68" spans="1:12" x14ac:dyDescent="0.3">
      <c r="A68" s="84">
        <v>21442172</v>
      </c>
      <c r="B68" s="85" t="s">
        <v>194</v>
      </c>
      <c r="C68" s="86" t="s">
        <v>14</v>
      </c>
      <c r="D68" s="87">
        <v>30250</v>
      </c>
      <c r="E68" s="85">
        <v>8.9499999999999993</v>
      </c>
      <c r="F68" s="88">
        <v>270737.5</v>
      </c>
      <c r="G68" s="87"/>
      <c r="H68" s="86">
        <v>0</v>
      </c>
      <c r="I68" s="89">
        <v>0</v>
      </c>
      <c r="J68" s="88">
        <v>0</v>
      </c>
      <c r="K68" s="87">
        <v>30250</v>
      </c>
      <c r="L68" s="88">
        <v>270737.5</v>
      </c>
    </row>
    <row r="69" spans="1:12" x14ac:dyDescent="0.3">
      <c r="A69" s="84">
        <v>21821032</v>
      </c>
      <c r="B69" s="85" t="s">
        <v>209</v>
      </c>
      <c r="C69" s="86" t="s">
        <v>14</v>
      </c>
      <c r="D69" s="87">
        <v>73000</v>
      </c>
      <c r="E69" s="85">
        <v>3.63</v>
      </c>
      <c r="F69" s="88">
        <v>264990</v>
      </c>
      <c r="G69" s="87"/>
      <c r="H69" s="86">
        <v>0</v>
      </c>
      <c r="I69" s="89">
        <v>0</v>
      </c>
      <c r="J69" s="88">
        <v>0</v>
      </c>
      <c r="K69" s="87">
        <v>73000</v>
      </c>
      <c r="L69" s="88">
        <v>264990</v>
      </c>
    </row>
    <row r="70" spans="1:12" x14ac:dyDescent="0.3">
      <c r="A70" s="84">
        <v>21822252</v>
      </c>
      <c r="B70" s="85" t="s">
        <v>61</v>
      </c>
      <c r="C70" s="86" t="s">
        <v>14</v>
      </c>
      <c r="D70" s="87">
        <v>0</v>
      </c>
      <c r="E70" s="85">
        <v>3.09</v>
      </c>
      <c r="F70" s="88">
        <v>0</v>
      </c>
      <c r="G70" s="87"/>
      <c r="H70" s="86">
        <v>0</v>
      </c>
      <c r="I70" s="89">
        <v>0</v>
      </c>
      <c r="J70" s="88">
        <v>0</v>
      </c>
      <c r="K70" s="87">
        <v>0</v>
      </c>
      <c r="L70" s="88">
        <v>0</v>
      </c>
    </row>
    <row r="71" spans="1:12" x14ac:dyDescent="0.3">
      <c r="A71" s="84">
        <v>21822260</v>
      </c>
      <c r="B71" s="85" t="s">
        <v>157</v>
      </c>
      <c r="C71" s="86" t="s">
        <v>14</v>
      </c>
      <c r="D71" s="87">
        <v>0</v>
      </c>
      <c r="E71" s="85">
        <v>2.93</v>
      </c>
      <c r="F71" s="88">
        <v>0</v>
      </c>
      <c r="G71" s="87"/>
      <c r="H71" s="86">
        <v>0</v>
      </c>
      <c r="I71" s="89">
        <v>0</v>
      </c>
      <c r="J71" s="88">
        <v>0</v>
      </c>
      <c r="K71" s="87">
        <v>0</v>
      </c>
      <c r="L71" s="88">
        <v>0</v>
      </c>
    </row>
    <row r="72" spans="1:12" x14ac:dyDescent="0.3">
      <c r="A72" s="84">
        <v>21823230</v>
      </c>
      <c r="B72" s="85" t="s">
        <v>217</v>
      </c>
      <c r="C72" s="86" t="s">
        <v>14</v>
      </c>
      <c r="D72" s="87">
        <v>0</v>
      </c>
      <c r="E72" s="85">
        <v>2.83</v>
      </c>
      <c r="F72" s="88">
        <v>0</v>
      </c>
      <c r="G72" s="87"/>
      <c r="H72" s="86">
        <v>0</v>
      </c>
      <c r="I72" s="89">
        <v>0</v>
      </c>
      <c r="J72" s="88">
        <v>0</v>
      </c>
      <c r="K72" s="87">
        <v>0</v>
      </c>
      <c r="L72" s="88">
        <v>0</v>
      </c>
    </row>
    <row r="73" spans="1:12" x14ac:dyDescent="0.3">
      <c r="A73" s="84">
        <v>21823327</v>
      </c>
      <c r="B73" s="85" t="s">
        <v>160</v>
      </c>
      <c r="C73" s="86" t="s">
        <v>14</v>
      </c>
      <c r="D73" s="87">
        <v>208225</v>
      </c>
      <c r="E73" s="85">
        <v>3.22</v>
      </c>
      <c r="F73" s="88">
        <v>670484.5</v>
      </c>
      <c r="G73" s="87"/>
      <c r="H73" s="86">
        <v>0</v>
      </c>
      <c r="I73" s="89">
        <v>0</v>
      </c>
      <c r="J73" s="88">
        <v>0</v>
      </c>
      <c r="K73" s="87">
        <v>208225</v>
      </c>
      <c r="L73" s="88">
        <v>670484.5</v>
      </c>
    </row>
    <row r="74" spans="1:12" x14ac:dyDescent="0.3">
      <c r="A74" s="84">
        <v>21823335</v>
      </c>
      <c r="B74" s="85" t="s">
        <v>279</v>
      </c>
      <c r="C74" s="86" t="s">
        <v>14</v>
      </c>
      <c r="D74" s="87">
        <v>20000</v>
      </c>
      <c r="E74" s="85">
        <v>2.6836435000000001</v>
      </c>
      <c r="F74" s="88">
        <v>53672.87</v>
      </c>
      <c r="G74" s="87"/>
      <c r="H74" s="86">
        <v>0</v>
      </c>
      <c r="I74" s="89">
        <v>0</v>
      </c>
      <c r="J74" s="88">
        <v>0</v>
      </c>
      <c r="K74" s="87">
        <v>20000</v>
      </c>
      <c r="L74" s="88">
        <v>53672.87</v>
      </c>
    </row>
    <row r="75" spans="1:12" x14ac:dyDescent="0.3">
      <c r="A75" s="84">
        <v>21824112</v>
      </c>
      <c r="B75" s="85" t="s">
        <v>242</v>
      </c>
      <c r="C75" s="86" t="s">
        <v>14</v>
      </c>
      <c r="D75" s="87">
        <v>503000</v>
      </c>
      <c r="E75" s="85">
        <v>3.11</v>
      </c>
      <c r="F75" s="88">
        <v>1564330</v>
      </c>
      <c r="G75" s="87"/>
      <c r="H75" s="86">
        <v>0</v>
      </c>
      <c r="I75" s="89">
        <v>503000</v>
      </c>
      <c r="J75" s="88">
        <v>1564330</v>
      </c>
      <c r="K75" s="87">
        <v>0</v>
      </c>
      <c r="L75" s="88">
        <v>0</v>
      </c>
    </row>
    <row r="76" spans="1:12" x14ac:dyDescent="0.3">
      <c r="A76" s="84">
        <v>21824186</v>
      </c>
      <c r="B76" s="85" t="s">
        <v>258</v>
      </c>
      <c r="C76" s="86" t="s">
        <v>14</v>
      </c>
      <c r="D76" s="87">
        <v>0</v>
      </c>
      <c r="E76" s="85">
        <v>3.2</v>
      </c>
      <c r="F76" s="88">
        <v>0</v>
      </c>
      <c r="G76" s="87"/>
      <c r="H76" s="86">
        <v>0</v>
      </c>
      <c r="I76" s="89">
        <v>0</v>
      </c>
      <c r="J76" s="88">
        <v>0</v>
      </c>
      <c r="K76" s="87">
        <v>0</v>
      </c>
      <c r="L76" s="88">
        <v>0</v>
      </c>
    </row>
    <row r="77" spans="1:12" x14ac:dyDescent="0.3">
      <c r="A77" s="84">
        <v>21824217</v>
      </c>
      <c r="B77" s="85" t="s">
        <v>210</v>
      </c>
      <c r="C77" s="86" t="s">
        <v>14</v>
      </c>
      <c r="D77" s="87">
        <v>36500</v>
      </c>
      <c r="E77" s="85">
        <v>3.13</v>
      </c>
      <c r="F77" s="88">
        <v>114245</v>
      </c>
      <c r="G77" s="87"/>
      <c r="H77" s="86">
        <v>0</v>
      </c>
      <c r="I77" s="89">
        <v>0</v>
      </c>
      <c r="J77" s="88">
        <v>0</v>
      </c>
      <c r="K77" s="87">
        <v>36500</v>
      </c>
      <c r="L77" s="88">
        <v>114245</v>
      </c>
    </row>
    <row r="78" spans="1:12" x14ac:dyDescent="0.3">
      <c r="A78" s="84">
        <v>21824338</v>
      </c>
      <c r="B78" s="85" t="s">
        <v>246</v>
      </c>
      <c r="C78" s="86" t="s">
        <v>14</v>
      </c>
      <c r="D78" s="87">
        <v>0</v>
      </c>
      <c r="E78" s="85">
        <v>3.15</v>
      </c>
      <c r="F78" s="88">
        <v>0</v>
      </c>
      <c r="G78" s="87"/>
      <c r="H78" s="86">
        <v>0</v>
      </c>
      <c r="I78" s="89">
        <v>0</v>
      </c>
      <c r="J78" s="88">
        <v>0</v>
      </c>
      <c r="K78" s="87">
        <v>0</v>
      </c>
      <c r="L78" s="88">
        <v>0</v>
      </c>
    </row>
    <row r="79" spans="1:12" x14ac:dyDescent="0.3">
      <c r="A79" s="84">
        <v>21890268</v>
      </c>
      <c r="B79" s="85" t="s">
        <v>146</v>
      </c>
      <c r="C79" s="86" t="s">
        <v>4</v>
      </c>
      <c r="D79" s="87">
        <v>16746</v>
      </c>
      <c r="E79" s="85">
        <v>80.5</v>
      </c>
      <c r="F79" s="88">
        <v>1348053</v>
      </c>
      <c r="G79" s="87"/>
      <c r="H79" s="86">
        <v>0</v>
      </c>
      <c r="I79" s="89">
        <v>3646</v>
      </c>
      <c r="J79" s="88">
        <v>293503</v>
      </c>
      <c r="K79" s="87">
        <v>13100</v>
      </c>
      <c r="L79" s="88">
        <v>1054550</v>
      </c>
    </row>
    <row r="80" spans="1:12" x14ac:dyDescent="0.3">
      <c r="A80" s="84">
        <v>22132217</v>
      </c>
      <c r="B80" s="85" t="s">
        <v>262</v>
      </c>
      <c r="C80" s="86" t="s">
        <v>14</v>
      </c>
      <c r="D80" s="87">
        <v>43980</v>
      </c>
      <c r="E80" s="85">
        <v>3.25</v>
      </c>
      <c r="F80" s="88">
        <v>142935</v>
      </c>
      <c r="G80" s="87"/>
      <c r="H80" s="86">
        <v>0</v>
      </c>
      <c r="I80" s="89">
        <v>0</v>
      </c>
      <c r="J80" s="88">
        <v>0</v>
      </c>
      <c r="K80" s="87">
        <v>43980</v>
      </c>
      <c r="L80" s="88">
        <v>142935</v>
      </c>
    </row>
    <row r="81" spans="1:12" x14ac:dyDescent="0.3">
      <c r="A81" s="84">
        <v>22732214</v>
      </c>
      <c r="B81" s="85" t="s">
        <v>21</v>
      </c>
      <c r="C81" s="86" t="s">
        <v>14</v>
      </c>
      <c r="D81" s="87">
        <v>4710</v>
      </c>
      <c r="E81" s="85">
        <v>2</v>
      </c>
      <c r="F81" s="88">
        <v>9420</v>
      </c>
      <c r="G81" s="87"/>
      <c r="H81" s="86">
        <v>0</v>
      </c>
      <c r="I81" s="89">
        <v>0</v>
      </c>
      <c r="J81" s="88">
        <v>0</v>
      </c>
      <c r="K81" s="87">
        <v>4710</v>
      </c>
      <c r="L81" s="88">
        <v>9420</v>
      </c>
    </row>
    <row r="82" spans="1:12" x14ac:dyDescent="0.3">
      <c r="A82" s="84">
        <v>23631036</v>
      </c>
      <c r="B82" s="85" t="s">
        <v>230</v>
      </c>
      <c r="C82" s="86" t="s">
        <v>14</v>
      </c>
      <c r="D82" s="87">
        <v>3532</v>
      </c>
      <c r="E82" s="85">
        <v>5.544082672706681</v>
      </c>
      <c r="F82" s="88">
        <v>19581.699999999997</v>
      </c>
      <c r="G82" s="87"/>
      <c r="H82" s="86">
        <v>0</v>
      </c>
      <c r="I82" s="89">
        <v>0</v>
      </c>
      <c r="J82" s="88">
        <v>0</v>
      </c>
      <c r="K82" s="87">
        <v>3532</v>
      </c>
      <c r="L82" s="88">
        <v>19581.699999999997</v>
      </c>
    </row>
    <row r="83" spans="1:12" x14ac:dyDescent="0.3">
      <c r="A83" s="84">
        <v>23631085</v>
      </c>
      <c r="B83" s="85" t="s">
        <v>223</v>
      </c>
      <c r="C83" s="86" t="s">
        <v>14</v>
      </c>
      <c r="D83" s="87">
        <v>0</v>
      </c>
      <c r="E83" s="85">
        <v>5.5505887206367701</v>
      </c>
      <c r="F83" s="88">
        <v>0</v>
      </c>
      <c r="G83" s="87"/>
      <c r="H83" s="86">
        <v>0</v>
      </c>
      <c r="I83" s="89">
        <v>0</v>
      </c>
      <c r="J83" s="88">
        <v>0</v>
      </c>
      <c r="K83" s="87">
        <v>0</v>
      </c>
      <c r="L83" s="88">
        <v>0</v>
      </c>
    </row>
    <row r="84" spans="1:12" x14ac:dyDescent="0.3">
      <c r="A84" s="84">
        <v>23731037</v>
      </c>
      <c r="B84" s="85" t="s">
        <v>222</v>
      </c>
      <c r="C84" s="86" t="s">
        <v>14</v>
      </c>
      <c r="D84" s="87">
        <v>0</v>
      </c>
      <c r="E84" s="85">
        <v>5.940959139750535</v>
      </c>
      <c r="F84" s="88">
        <v>0</v>
      </c>
      <c r="G84" s="87"/>
      <c r="H84" s="86">
        <v>0</v>
      </c>
      <c r="I84" s="89">
        <v>0</v>
      </c>
      <c r="J84" s="88">
        <v>0</v>
      </c>
      <c r="K84" s="87">
        <v>0</v>
      </c>
      <c r="L84" s="88">
        <v>0</v>
      </c>
    </row>
    <row r="85" spans="1:12" x14ac:dyDescent="0.3">
      <c r="A85" s="84">
        <v>24211071</v>
      </c>
      <c r="B85" s="85" t="s">
        <v>89</v>
      </c>
      <c r="C85" s="86" t="s">
        <v>4</v>
      </c>
      <c r="D85" s="87">
        <v>10550</v>
      </c>
      <c r="E85" s="85">
        <v>4.4800000000000004</v>
      </c>
      <c r="F85" s="88">
        <v>47264</v>
      </c>
      <c r="G85" s="87"/>
      <c r="H85" s="86">
        <v>0</v>
      </c>
      <c r="I85" s="89">
        <v>4300</v>
      </c>
      <c r="J85" s="88">
        <v>19264.000000000004</v>
      </c>
      <c r="K85" s="87">
        <v>6250</v>
      </c>
      <c r="L85" s="88">
        <v>27999.999999999996</v>
      </c>
    </row>
    <row r="86" spans="1:12" x14ac:dyDescent="0.3">
      <c r="A86" s="84">
        <v>24290106</v>
      </c>
      <c r="B86" s="85" t="s">
        <v>165</v>
      </c>
      <c r="C86" s="86" t="s">
        <v>4</v>
      </c>
      <c r="D86" s="87">
        <v>85947</v>
      </c>
      <c r="E86" s="85">
        <v>2.78</v>
      </c>
      <c r="F86" s="88">
        <v>238932.66</v>
      </c>
      <c r="G86" s="87"/>
      <c r="H86" s="86">
        <v>0</v>
      </c>
      <c r="I86" s="89">
        <v>2150</v>
      </c>
      <c r="J86" s="88">
        <v>5977</v>
      </c>
      <c r="K86" s="87">
        <v>83797</v>
      </c>
      <c r="L86" s="88">
        <v>232955.66</v>
      </c>
    </row>
    <row r="87" spans="1:12" x14ac:dyDescent="0.3">
      <c r="A87" s="84">
        <v>24290202</v>
      </c>
      <c r="B87" s="85" t="s">
        <v>154</v>
      </c>
      <c r="C87" s="86" t="s">
        <v>4</v>
      </c>
      <c r="D87" s="87">
        <v>65950</v>
      </c>
      <c r="E87" s="85">
        <v>4.41</v>
      </c>
      <c r="F87" s="88">
        <v>290839.5</v>
      </c>
      <c r="G87" s="87"/>
      <c r="H87" s="86">
        <v>0</v>
      </c>
      <c r="I87" s="89">
        <v>3100.0000000000005</v>
      </c>
      <c r="J87" s="88">
        <v>13671.000000000002</v>
      </c>
      <c r="K87" s="87">
        <v>62850</v>
      </c>
      <c r="L87" s="88">
        <v>277168.5</v>
      </c>
    </row>
    <row r="88" spans="1:12" x14ac:dyDescent="0.3">
      <c r="A88" s="84">
        <v>24313334</v>
      </c>
      <c r="B88" s="85" t="s">
        <v>259</v>
      </c>
      <c r="C88" s="86" t="s">
        <v>4</v>
      </c>
      <c r="D88" s="87">
        <v>0</v>
      </c>
      <c r="E88" s="85">
        <v>9.33</v>
      </c>
      <c r="F88" s="88">
        <v>0</v>
      </c>
      <c r="G88" s="87"/>
      <c r="H88" s="86">
        <v>0</v>
      </c>
      <c r="I88" s="89">
        <v>0</v>
      </c>
      <c r="J88" s="88">
        <v>0</v>
      </c>
      <c r="K88" s="87">
        <v>0</v>
      </c>
      <c r="L88" s="88">
        <v>0</v>
      </c>
    </row>
    <row r="89" spans="1:12" x14ac:dyDescent="0.3">
      <c r="A89" s="84">
        <v>24390107</v>
      </c>
      <c r="B89" s="85" t="s">
        <v>119</v>
      </c>
      <c r="C89" s="86" t="s">
        <v>4</v>
      </c>
      <c r="D89" s="87">
        <v>106539</v>
      </c>
      <c r="E89" s="85">
        <v>15.54</v>
      </c>
      <c r="F89" s="88">
        <v>1655616.06</v>
      </c>
      <c r="G89" s="87"/>
      <c r="H89" s="86">
        <v>0</v>
      </c>
      <c r="I89" s="89">
        <v>1905</v>
      </c>
      <c r="J89" s="88">
        <v>29603.699999999997</v>
      </c>
      <c r="K89" s="87">
        <v>104634</v>
      </c>
      <c r="L89" s="88">
        <v>1626012.36</v>
      </c>
    </row>
    <row r="90" spans="1:12" x14ac:dyDescent="0.3">
      <c r="A90" s="84">
        <v>24490108</v>
      </c>
      <c r="B90" s="85" t="s">
        <v>79</v>
      </c>
      <c r="C90" s="86" t="s">
        <v>4</v>
      </c>
      <c r="D90" s="87">
        <v>66429</v>
      </c>
      <c r="E90" s="85">
        <v>7.31</v>
      </c>
      <c r="F90" s="88">
        <v>485595.98999999993</v>
      </c>
      <c r="G90" s="87"/>
      <c r="H90" s="86">
        <v>0</v>
      </c>
      <c r="I90" s="89">
        <v>2310</v>
      </c>
      <c r="J90" s="88">
        <v>16886.099999999999</v>
      </c>
      <c r="K90" s="87">
        <v>64119</v>
      </c>
      <c r="L90" s="88">
        <v>468709.88999999996</v>
      </c>
    </row>
    <row r="91" spans="1:12" x14ac:dyDescent="0.3">
      <c r="A91" s="84">
        <v>24590318</v>
      </c>
      <c r="B91" s="85" t="s">
        <v>91</v>
      </c>
      <c r="C91" s="86" t="s">
        <v>4</v>
      </c>
      <c r="D91" s="87">
        <v>52046</v>
      </c>
      <c r="E91" s="85">
        <v>6.26</v>
      </c>
      <c r="F91" s="88">
        <v>325807.96000000002</v>
      </c>
      <c r="G91" s="87"/>
      <c r="H91" s="86">
        <v>0</v>
      </c>
      <c r="I91" s="89">
        <v>590.00000000000011</v>
      </c>
      <c r="J91" s="88">
        <v>3693.4000000000005</v>
      </c>
      <c r="K91" s="87">
        <v>51456</v>
      </c>
      <c r="L91" s="88">
        <v>322114.56</v>
      </c>
    </row>
    <row r="92" spans="1:12" x14ac:dyDescent="0.3">
      <c r="A92" s="84">
        <v>25612264</v>
      </c>
      <c r="B92" s="85" t="s">
        <v>98</v>
      </c>
      <c r="C92" s="86" t="s">
        <v>14</v>
      </c>
      <c r="D92" s="87">
        <v>60000</v>
      </c>
      <c r="E92" s="85">
        <v>5.55</v>
      </c>
      <c r="F92" s="88">
        <v>333000</v>
      </c>
      <c r="G92" s="87"/>
      <c r="H92" s="86">
        <v>0</v>
      </c>
      <c r="I92" s="89">
        <v>40000</v>
      </c>
      <c r="J92" s="88">
        <v>222000</v>
      </c>
      <c r="K92" s="87">
        <v>20000</v>
      </c>
      <c r="L92" s="88">
        <v>111000</v>
      </c>
    </row>
    <row r="93" spans="1:12" x14ac:dyDescent="0.3">
      <c r="A93" s="84">
        <v>25622266</v>
      </c>
      <c r="B93" s="85" t="s">
        <v>166</v>
      </c>
      <c r="C93" s="86" t="s">
        <v>14</v>
      </c>
      <c r="D93" s="87">
        <v>727350</v>
      </c>
      <c r="E93" s="85">
        <v>8.66</v>
      </c>
      <c r="F93" s="88">
        <v>6298851</v>
      </c>
      <c r="G93" s="87"/>
      <c r="H93" s="86">
        <v>0</v>
      </c>
      <c r="I93" s="89">
        <v>0</v>
      </c>
      <c r="J93" s="88">
        <v>0</v>
      </c>
      <c r="K93" s="87">
        <v>727350</v>
      </c>
      <c r="L93" s="88">
        <v>6298851</v>
      </c>
    </row>
    <row r="94" spans="1:12" x14ac:dyDescent="0.3">
      <c r="A94" s="84">
        <v>25690103</v>
      </c>
      <c r="B94" s="85" t="s">
        <v>170</v>
      </c>
      <c r="C94" s="86" t="s">
        <v>4</v>
      </c>
      <c r="D94" s="87">
        <v>1654</v>
      </c>
      <c r="E94" s="85">
        <v>54.19</v>
      </c>
      <c r="F94" s="88">
        <v>89630.260000000038</v>
      </c>
      <c r="G94" s="87"/>
      <c r="H94" s="86">
        <v>0</v>
      </c>
      <c r="I94" s="89">
        <v>270</v>
      </c>
      <c r="J94" s="88">
        <v>14631.3</v>
      </c>
      <c r="K94" s="87">
        <v>1384</v>
      </c>
      <c r="L94" s="88">
        <v>74998.960000000036</v>
      </c>
    </row>
    <row r="95" spans="1:12" x14ac:dyDescent="0.3">
      <c r="A95" s="84">
        <v>25690208</v>
      </c>
      <c r="B95" s="85" t="s">
        <v>102</v>
      </c>
      <c r="C95" s="86" t="s">
        <v>4</v>
      </c>
      <c r="D95" s="87">
        <v>3555</v>
      </c>
      <c r="E95" s="85">
        <v>85.35</v>
      </c>
      <c r="F95" s="88">
        <v>303419.25000000006</v>
      </c>
      <c r="G95" s="87"/>
      <c r="H95" s="86">
        <v>0</v>
      </c>
      <c r="I95" s="89">
        <v>2365</v>
      </c>
      <c r="J95" s="88">
        <v>201852.75</v>
      </c>
      <c r="K95" s="87">
        <v>1190</v>
      </c>
      <c r="L95" s="88">
        <v>101566.50000000006</v>
      </c>
    </row>
    <row r="96" spans="1:12" x14ac:dyDescent="0.3">
      <c r="A96" s="84">
        <v>26024210</v>
      </c>
      <c r="B96" s="85" t="s">
        <v>211</v>
      </c>
      <c r="C96" s="86" t="s">
        <v>14</v>
      </c>
      <c r="D96" s="87">
        <v>207000</v>
      </c>
      <c r="E96" s="85">
        <v>2.34</v>
      </c>
      <c r="F96" s="88">
        <v>484379.99999999994</v>
      </c>
      <c r="G96" s="87"/>
      <c r="H96" s="86">
        <v>0</v>
      </c>
      <c r="I96" s="89">
        <v>0</v>
      </c>
      <c r="J96" s="88">
        <v>0</v>
      </c>
      <c r="K96" s="87">
        <v>207000</v>
      </c>
      <c r="L96" s="88">
        <v>484379.99999999994</v>
      </c>
    </row>
    <row r="97" spans="1:13" x14ac:dyDescent="0.3">
      <c r="A97" s="84">
        <v>26090204</v>
      </c>
      <c r="B97" s="85" t="s">
        <v>13</v>
      </c>
      <c r="C97" s="86" t="s">
        <v>14</v>
      </c>
      <c r="D97" s="87">
        <v>103217</v>
      </c>
      <c r="E97" s="85">
        <v>7.21</v>
      </c>
      <c r="F97" s="88">
        <v>744194.57000000041</v>
      </c>
      <c r="G97" s="87"/>
      <c r="H97" s="86">
        <v>0</v>
      </c>
      <c r="I97" s="89">
        <v>20046.000000000004</v>
      </c>
      <c r="J97" s="88">
        <v>144531.66000000003</v>
      </c>
      <c r="K97" s="87">
        <v>83171</v>
      </c>
      <c r="L97" s="88">
        <v>599662.91000000038</v>
      </c>
    </row>
    <row r="98" spans="1:13" s="10" customFormat="1" x14ac:dyDescent="0.3">
      <c r="A98" s="84">
        <v>26590225</v>
      </c>
      <c r="B98" s="85" t="s">
        <v>25</v>
      </c>
      <c r="C98" s="86" t="s">
        <v>4</v>
      </c>
      <c r="D98" s="87">
        <v>1595</v>
      </c>
      <c r="E98" s="85">
        <v>4.92</v>
      </c>
      <c r="F98" s="88">
        <v>7847.4000000000015</v>
      </c>
      <c r="G98" s="87"/>
      <c r="H98" s="86">
        <v>0</v>
      </c>
      <c r="I98" s="89">
        <v>250</v>
      </c>
      <c r="J98" s="88">
        <v>1230</v>
      </c>
      <c r="K98" s="87">
        <v>1345</v>
      </c>
      <c r="L98" s="88">
        <v>6617.4000000000015</v>
      </c>
      <c r="M98" s="7"/>
    </row>
    <row r="99" spans="1:13" x14ac:dyDescent="0.3">
      <c r="A99" s="84">
        <v>26590315</v>
      </c>
      <c r="B99" s="85" t="s">
        <v>46</v>
      </c>
      <c r="C99" s="86" t="s">
        <v>4</v>
      </c>
      <c r="D99" s="87">
        <v>139788</v>
      </c>
      <c r="E99" s="85">
        <v>4.38</v>
      </c>
      <c r="F99" s="88">
        <v>612271.44000000018</v>
      </c>
      <c r="G99" s="87"/>
      <c r="H99" s="86">
        <v>0</v>
      </c>
      <c r="I99" s="89">
        <v>8450</v>
      </c>
      <c r="J99" s="88">
        <v>37011</v>
      </c>
      <c r="K99" s="87">
        <v>131338</v>
      </c>
      <c r="L99" s="88">
        <v>575260.44000000018</v>
      </c>
    </row>
    <row r="100" spans="1:13" x14ac:dyDescent="0.3">
      <c r="A100" s="84">
        <v>27022110</v>
      </c>
      <c r="B100" s="85" t="s">
        <v>263</v>
      </c>
      <c r="C100" s="86" t="s">
        <v>14</v>
      </c>
      <c r="D100" s="87">
        <v>77950</v>
      </c>
      <c r="E100" s="85">
        <v>1.3211468890314302</v>
      </c>
      <c r="F100" s="88">
        <v>102983.39999999998</v>
      </c>
      <c r="G100" s="87"/>
      <c r="H100" s="86">
        <v>0</v>
      </c>
      <c r="I100" s="89">
        <v>0</v>
      </c>
      <c r="J100" s="88">
        <v>0</v>
      </c>
      <c r="K100" s="87">
        <v>77950</v>
      </c>
      <c r="L100" s="88">
        <v>102983.39999999998</v>
      </c>
    </row>
    <row r="101" spans="1:13" x14ac:dyDescent="0.3">
      <c r="A101" s="84">
        <v>27034118</v>
      </c>
      <c r="B101" s="85" t="s">
        <v>264</v>
      </c>
      <c r="C101" s="86" t="s">
        <v>14</v>
      </c>
      <c r="D101" s="87">
        <v>104800</v>
      </c>
      <c r="E101" s="85">
        <v>2.19</v>
      </c>
      <c r="F101" s="88">
        <v>229512</v>
      </c>
      <c r="G101" s="87"/>
      <c r="H101" s="86">
        <v>0</v>
      </c>
      <c r="I101" s="89">
        <v>104800</v>
      </c>
      <c r="J101" s="88">
        <v>229512</v>
      </c>
      <c r="K101" s="87">
        <v>0</v>
      </c>
      <c r="L101" s="88">
        <v>0</v>
      </c>
    </row>
    <row r="102" spans="1:13" x14ac:dyDescent="0.3">
      <c r="A102" s="84">
        <v>27090222</v>
      </c>
      <c r="B102" s="85" t="s">
        <v>10</v>
      </c>
      <c r="C102" s="86" t="s">
        <v>4</v>
      </c>
      <c r="D102" s="87">
        <v>714</v>
      </c>
      <c r="E102" s="85">
        <v>66.23</v>
      </c>
      <c r="F102" s="88">
        <v>47288.220000000008</v>
      </c>
      <c r="G102" s="87"/>
      <c r="H102" s="86">
        <v>0</v>
      </c>
      <c r="I102" s="89">
        <v>128</v>
      </c>
      <c r="J102" s="88">
        <v>8477.44</v>
      </c>
      <c r="K102" s="87">
        <v>586</v>
      </c>
      <c r="L102" s="88">
        <v>38810.780000000006</v>
      </c>
    </row>
    <row r="103" spans="1:13" x14ac:dyDescent="0.3">
      <c r="A103" s="84">
        <v>27090351</v>
      </c>
      <c r="B103" s="85" t="s">
        <v>162</v>
      </c>
      <c r="C103" s="86" t="s">
        <v>4</v>
      </c>
      <c r="D103" s="87">
        <v>2489</v>
      </c>
      <c r="E103" s="85">
        <v>109.68</v>
      </c>
      <c r="F103" s="88">
        <v>272993.52000000008</v>
      </c>
      <c r="G103" s="87"/>
      <c r="H103" s="86">
        <v>0</v>
      </c>
      <c r="I103" s="89">
        <v>170</v>
      </c>
      <c r="J103" s="88">
        <v>18645.600000000002</v>
      </c>
      <c r="K103" s="87">
        <v>2319</v>
      </c>
      <c r="L103" s="88">
        <v>254347.92000000007</v>
      </c>
    </row>
    <row r="104" spans="1:13" x14ac:dyDescent="0.3">
      <c r="A104" s="84">
        <v>27514143</v>
      </c>
      <c r="B104" s="85" t="s">
        <v>186</v>
      </c>
      <c r="C104" s="86" t="s">
        <v>14</v>
      </c>
      <c r="D104" s="87">
        <v>190600</v>
      </c>
      <c r="E104" s="85">
        <v>1.64</v>
      </c>
      <c r="F104" s="88">
        <v>312584</v>
      </c>
      <c r="G104" s="87"/>
      <c r="H104" s="86">
        <v>0</v>
      </c>
      <c r="I104" s="89">
        <v>0</v>
      </c>
      <c r="J104" s="88">
        <v>0</v>
      </c>
      <c r="K104" s="87">
        <v>190600</v>
      </c>
      <c r="L104" s="88">
        <v>312584</v>
      </c>
    </row>
    <row r="105" spans="1:13" x14ac:dyDescent="0.3">
      <c r="A105" s="84">
        <v>27590227</v>
      </c>
      <c r="B105" s="85" t="s">
        <v>225</v>
      </c>
      <c r="C105" s="86" t="s">
        <v>4</v>
      </c>
      <c r="D105" s="87">
        <v>2849</v>
      </c>
      <c r="E105" s="85">
        <v>46.865803950987747</v>
      </c>
      <c r="F105" s="88">
        <v>133520.67545636406</v>
      </c>
      <c r="G105" s="87"/>
      <c r="H105" s="86">
        <v>0</v>
      </c>
      <c r="I105" s="89">
        <v>102</v>
      </c>
      <c r="J105" s="88">
        <v>4780.3120030007503</v>
      </c>
      <c r="K105" s="87">
        <v>2747</v>
      </c>
      <c r="L105" s="88">
        <v>128740.3634533633</v>
      </c>
    </row>
    <row r="106" spans="1:13" x14ac:dyDescent="0.3">
      <c r="A106" s="84">
        <v>27590460</v>
      </c>
      <c r="B106" s="85" t="s">
        <v>167</v>
      </c>
      <c r="C106" s="86" t="s">
        <v>4</v>
      </c>
      <c r="D106" s="87">
        <v>4622</v>
      </c>
      <c r="E106" s="85">
        <v>87.19</v>
      </c>
      <c r="F106" s="88">
        <v>402992.18</v>
      </c>
      <c r="G106" s="87"/>
      <c r="H106" s="86">
        <v>0</v>
      </c>
      <c r="I106" s="89">
        <v>1325</v>
      </c>
      <c r="J106" s="88">
        <v>115526.75</v>
      </c>
      <c r="K106" s="87">
        <v>3297</v>
      </c>
      <c r="L106" s="88">
        <v>287465.43</v>
      </c>
    </row>
    <row r="107" spans="1:13" x14ac:dyDescent="0.3">
      <c r="A107" s="84">
        <v>31212261</v>
      </c>
      <c r="B107" s="85" t="s">
        <v>253</v>
      </c>
      <c r="C107" s="86" t="s">
        <v>14</v>
      </c>
      <c r="D107" s="87">
        <v>103810</v>
      </c>
      <c r="E107" s="85">
        <v>2.5099999999999998</v>
      </c>
      <c r="F107" s="88">
        <v>260563.09999999998</v>
      </c>
      <c r="G107" s="87"/>
      <c r="H107" s="86">
        <v>0</v>
      </c>
      <c r="I107" s="89">
        <v>103810</v>
      </c>
      <c r="J107" s="88">
        <v>260563.09999999998</v>
      </c>
      <c r="K107" s="87">
        <v>0</v>
      </c>
      <c r="L107" s="88">
        <v>0</v>
      </c>
    </row>
    <row r="108" spans="1:13" x14ac:dyDescent="0.3">
      <c r="A108" s="84">
        <v>31222263</v>
      </c>
      <c r="B108" s="85" t="s">
        <v>152</v>
      </c>
      <c r="C108" s="86" t="s">
        <v>14</v>
      </c>
      <c r="D108" s="87">
        <v>610800</v>
      </c>
      <c r="E108" s="85">
        <v>2.5099999999999998</v>
      </c>
      <c r="F108" s="88">
        <v>1533107.9999999998</v>
      </c>
      <c r="G108" s="87"/>
      <c r="H108" s="86">
        <v>0</v>
      </c>
      <c r="I108" s="89">
        <v>303550</v>
      </c>
      <c r="J108" s="88">
        <v>761910.49999999988</v>
      </c>
      <c r="K108" s="87">
        <v>307250</v>
      </c>
      <c r="L108" s="88">
        <v>771197.49999999988</v>
      </c>
    </row>
    <row r="109" spans="1:13" x14ac:dyDescent="0.3">
      <c r="A109" s="84">
        <v>60490238</v>
      </c>
      <c r="B109" s="85" t="s">
        <v>280</v>
      </c>
      <c r="C109" s="86" t="s">
        <v>4</v>
      </c>
      <c r="D109" s="87">
        <v>123273</v>
      </c>
      <c r="E109" s="85">
        <v>3.29</v>
      </c>
      <c r="F109" s="88">
        <v>405568.17</v>
      </c>
      <c r="G109" s="87"/>
      <c r="H109" s="86">
        <v>0</v>
      </c>
      <c r="I109" s="89">
        <v>12300</v>
      </c>
      <c r="J109" s="88">
        <v>40467</v>
      </c>
      <c r="K109" s="87">
        <v>110973</v>
      </c>
      <c r="L109" s="88">
        <v>365101.17</v>
      </c>
    </row>
    <row r="110" spans="1:13" x14ac:dyDescent="0.3">
      <c r="A110" s="84">
        <v>74391335</v>
      </c>
      <c r="B110" s="85" t="s">
        <v>281</v>
      </c>
      <c r="C110" s="86" t="s">
        <v>16</v>
      </c>
      <c r="D110" s="87">
        <v>11180</v>
      </c>
      <c r="E110" s="85">
        <v>2.4640617173524153</v>
      </c>
      <c r="F110" s="88">
        <v>27548.210000000003</v>
      </c>
      <c r="G110" s="87"/>
      <c r="H110" s="86">
        <v>0</v>
      </c>
      <c r="I110" s="89">
        <v>11180</v>
      </c>
      <c r="J110" s="88">
        <v>27548.210000000003</v>
      </c>
      <c r="K110" s="87">
        <v>0</v>
      </c>
      <c r="L110" s="88">
        <v>0</v>
      </c>
    </row>
    <row r="111" spans="1:13" x14ac:dyDescent="0.3">
      <c r="A111" s="84">
        <v>40290115</v>
      </c>
      <c r="B111" s="85" t="s">
        <v>72</v>
      </c>
      <c r="C111" s="86" t="s">
        <v>4</v>
      </c>
      <c r="D111" s="87">
        <v>133606</v>
      </c>
      <c r="E111" s="85">
        <v>3.35</v>
      </c>
      <c r="F111" s="88">
        <v>447580.1</v>
      </c>
      <c r="G111" s="87"/>
      <c r="H111" s="86">
        <v>0</v>
      </c>
      <c r="I111" s="89">
        <v>4537.9999999999991</v>
      </c>
      <c r="J111" s="88">
        <v>15202.299999999997</v>
      </c>
      <c r="K111" s="87">
        <v>129068</v>
      </c>
      <c r="L111" s="88">
        <v>432377.8</v>
      </c>
    </row>
    <row r="112" spans="1:13" s="10" customFormat="1" x14ac:dyDescent="0.3">
      <c r="A112" s="84">
        <v>40390124</v>
      </c>
      <c r="B112" s="85" t="s">
        <v>66</v>
      </c>
      <c r="C112" s="86" t="s">
        <v>16</v>
      </c>
      <c r="D112" s="87">
        <v>17459</v>
      </c>
      <c r="E112" s="85">
        <v>0.09</v>
      </c>
      <c r="F112" s="88">
        <v>1571.31</v>
      </c>
      <c r="G112" s="87"/>
      <c r="H112" s="86">
        <v>0</v>
      </c>
      <c r="I112" s="89">
        <v>0</v>
      </c>
      <c r="J112" s="88">
        <v>0</v>
      </c>
      <c r="K112" s="87">
        <v>17459</v>
      </c>
      <c r="L112" s="88">
        <v>1571.31</v>
      </c>
      <c r="M112" s="7"/>
    </row>
    <row r="113" spans="1:13" s="10" customFormat="1" x14ac:dyDescent="0.3">
      <c r="A113" s="84">
        <v>40390140</v>
      </c>
      <c r="B113" s="85" t="s">
        <v>73</v>
      </c>
      <c r="C113" s="86" t="s">
        <v>16</v>
      </c>
      <c r="D113" s="87">
        <v>40000</v>
      </c>
      <c r="E113" s="85">
        <v>0.09</v>
      </c>
      <c r="F113" s="88">
        <v>3600</v>
      </c>
      <c r="G113" s="87"/>
      <c r="H113" s="86">
        <v>0</v>
      </c>
      <c r="I113" s="89">
        <v>0</v>
      </c>
      <c r="J113" s="88">
        <v>0</v>
      </c>
      <c r="K113" s="87">
        <v>40000</v>
      </c>
      <c r="L113" s="88">
        <v>3600</v>
      </c>
      <c r="M113" s="7"/>
    </row>
    <row r="114" spans="1:13" s="10" customFormat="1" x14ac:dyDescent="0.3">
      <c r="A114" s="84">
        <v>40390157</v>
      </c>
      <c r="B114" s="85" t="s">
        <v>67</v>
      </c>
      <c r="C114" s="86" t="s">
        <v>16</v>
      </c>
      <c r="D114" s="87">
        <v>43000</v>
      </c>
      <c r="E114" s="85">
        <v>0.09</v>
      </c>
      <c r="F114" s="88">
        <v>3870</v>
      </c>
      <c r="G114" s="87"/>
      <c r="H114" s="86">
        <v>0</v>
      </c>
      <c r="I114" s="89">
        <v>0</v>
      </c>
      <c r="J114" s="88">
        <v>0</v>
      </c>
      <c r="K114" s="87">
        <v>43000</v>
      </c>
      <c r="L114" s="88">
        <v>3870</v>
      </c>
      <c r="M114" s="7"/>
    </row>
    <row r="115" spans="1:13" s="10" customFormat="1" x14ac:dyDescent="0.3">
      <c r="A115" s="84">
        <v>40690102</v>
      </c>
      <c r="B115" s="85" t="s">
        <v>171</v>
      </c>
      <c r="C115" s="86" t="s">
        <v>4</v>
      </c>
      <c r="D115" s="87">
        <v>821</v>
      </c>
      <c r="E115" s="85">
        <v>4.5</v>
      </c>
      <c r="F115" s="88">
        <v>3694.5</v>
      </c>
      <c r="G115" s="87"/>
      <c r="H115" s="86">
        <v>0</v>
      </c>
      <c r="I115" s="89">
        <v>0</v>
      </c>
      <c r="J115" s="88">
        <v>0</v>
      </c>
      <c r="K115" s="87">
        <v>821</v>
      </c>
      <c r="L115" s="88">
        <v>3694.5</v>
      </c>
      <c r="M115" s="7"/>
    </row>
    <row r="116" spans="1:13" s="10" customFormat="1" x14ac:dyDescent="0.3">
      <c r="A116" s="84">
        <v>40690110</v>
      </c>
      <c r="B116" s="85" t="s">
        <v>22</v>
      </c>
      <c r="C116" s="86" t="s">
        <v>4</v>
      </c>
      <c r="D116" s="87">
        <v>48564</v>
      </c>
      <c r="E116" s="85">
        <v>11.55</v>
      </c>
      <c r="F116" s="88">
        <v>560914.19999999984</v>
      </c>
      <c r="G116" s="87"/>
      <c r="H116" s="86">
        <v>0</v>
      </c>
      <c r="I116" s="89">
        <v>12783.000000000002</v>
      </c>
      <c r="J116" s="88">
        <v>147643.65000000002</v>
      </c>
      <c r="K116" s="87">
        <v>35781</v>
      </c>
      <c r="L116" s="88">
        <v>413270.54999999981</v>
      </c>
      <c r="M116" s="7"/>
    </row>
    <row r="117" spans="1:13" x14ac:dyDescent="0.3">
      <c r="A117" s="84">
        <v>61913117</v>
      </c>
      <c r="B117" s="85" t="s">
        <v>132</v>
      </c>
      <c r="C117" s="86" t="s">
        <v>4</v>
      </c>
      <c r="D117" s="87">
        <v>15770</v>
      </c>
      <c r="E117" s="85">
        <v>4.67</v>
      </c>
      <c r="F117" s="88">
        <v>73645.899999999994</v>
      </c>
      <c r="G117" s="87"/>
      <c r="H117" s="86">
        <v>0</v>
      </c>
      <c r="I117" s="89">
        <v>15770</v>
      </c>
      <c r="J117" s="88">
        <v>73645.899999999994</v>
      </c>
      <c r="K117" s="87">
        <v>0</v>
      </c>
      <c r="L117" s="88">
        <v>0</v>
      </c>
    </row>
    <row r="118" spans="1:13" x14ac:dyDescent="0.3">
      <c r="A118" s="84">
        <v>61923030</v>
      </c>
      <c r="B118" s="85" t="s">
        <v>270</v>
      </c>
      <c r="C118" s="86" t="s">
        <v>4</v>
      </c>
      <c r="D118" s="87">
        <v>8000</v>
      </c>
      <c r="E118" s="85">
        <v>6.31</v>
      </c>
      <c r="F118" s="88">
        <v>50480</v>
      </c>
      <c r="G118" s="87"/>
      <c r="H118" s="86">
        <v>0</v>
      </c>
      <c r="I118" s="89">
        <v>0</v>
      </c>
      <c r="J118" s="88">
        <v>0</v>
      </c>
      <c r="K118" s="87">
        <v>8000</v>
      </c>
      <c r="L118" s="88">
        <v>50480</v>
      </c>
    </row>
    <row r="119" spans="1:13" x14ac:dyDescent="0.3">
      <c r="A119" s="84">
        <v>61923110</v>
      </c>
      <c r="B119" s="85" t="s">
        <v>206</v>
      </c>
      <c r="C119" s="86" t="s">
        <v>4</v>
      </c>
      <c r="D119" s="87">
        <v>0</v>
      </c>
      <c r="E119" s="85">
        <v>6.1</v>
      </c>
      <c r="F119" s="88">
        <v>0</v>
      </c>
      <c r="G119" s="87"/>
      <c r="H119" s="86">
        <v>0</v>
      </c>
      <c r="I119" s="89">
        <v>0</v>
      </c>
      <c r="J119" s="88">
        <v>0</v>
      </c>
      <c r="K119" s="87">
        <v>0</v>
      </c>
      <c r="L119" s="88">
        <v>0</v>
      </c>
    </row>
    <row r="120" spans="1:13" x14ac:dyDescent="0.3">
      <c r="A120" s="84">
        <v>61923336</v>
      </c>
      <c r="B120" s="85" t="s">
        <v>269</v>
      </c>
      <c r="C120" s="86" t="s">
        <v>4</v>
      </c>
      <c r="D120" s="87">
        <v>8000</v>
      </c>
      <c r="E120" s="85">
        <v>5.99</v>
      </c>
      <c r="F120" s="88">
        <v>47920</v>
      </c>
      <c r="G120" s="87"/>
      <c r="H120" s="86">
        <v>0</v>
      </c>
      <c r="I120" s="89">
        <v>8000</v>
      </c>
      <c r="J120" s="88">
        <v>47920</v>
      </c>
      <c r="K120" s="87">
        <v>0</v>
      </c>
      <c r="L120" s="88">
        <v>0</v>
      </c>
    </row>
    <row r="121" spans="1:13" x14ac:dyDescent="0.3">
      <c r="A121" s="84">
        <v>61933032</v>
      </c>
      <c r="B121" s="85" t="s">
        <v>131</v>
      </c>
      <c r="C121" s="86" t="s">
        <v>4</v>
      </c>
      <c r="D121" s="87">
        <v>0</v>
      </c>
      <c r="E121" s="85">
        <v>10.51</v>
      </c>
      <c r="F121" s="88">
        <v>0</v>
      </c>
      <c r="G121" s="87"/>
      <c r="H121" s="86">
        <v>0</v>
      </c>
      <c r="I121" s="89">
        <v>0</v>
      </c>
      <c r="J121" s="88">
        <v>0</v>
      </c>
      <c r="K121" s="87">
        <v>0</v>
      </c>
      <c r="L121" s="88">
        <v>0</v>
      </c>
    </row>
    <row r="122" spans="1:13" x14ac:dyDescent="0.3">
      <c r="A122" s="84">
        <v>61933081</v>
      </c>
      <c r="B122" s="85" t="s">
        <v>271</v>
      </c>
      <c r="C122" s="86" t="s">
        <v>4</v>
      </c>
      <c r="D122" s="87">
        <v>37129</v>
      </c>
      <c r="E122" s="85">
        <v>9.8859576072611706</v>
      </c>
      <c r="F122" s="88">
        <v>367055.72000000003</v>
      </c>
      <c r="G122" s="87"/>
      <c r="H122" s="86">
        <v>0</v>
      </c>
      <c r="I122" s="89">
        <v>0</v>
      </c>
      <c r="J122" s="88">
        <v>0</v>
      </c>
      <c r="K122" s="87">
        <v>37129</v>
      </c>
      <c r="L122" s="88">
        <v>367055.72000000003</v>
      </c>
    </row>
    <row r="123" spans="1:13" x14ac:dyDescent="0.3">
      <c r="A123" s="84">
        <v>61933112</v>
      </c>
      <c r="B123" s="85" t="s">
        <v>232</v>
      </c>
      <c r="C123" s="86" t="s">
        <v>4</v>
      </c>
      <c r="D123" s="87">
        <v>16401</v>
      </c>
      <c r="E123" s="85">
        <v>10.73</v>
      </c>
      <c r="F123" s="88">
        <v>175982.73</v>
      </c>
      <c r="G123" s="87"/>
      <c r="H123" s="86">
        <v>0</v>
      </c>
      <c r="I123" s="89">
        <v>16401</v>
      </c>
      <c r="J123" s="88">
        <v>175982.73</v>
      </c>
      <c r="K123" s="87">
        <v>0</v>
      </c>
      <c r="L123" s="88">
        <v>0</v>
      </c>
    </row>
    <row r="124" spans="1:13" x14ac:dyDescent="0.3">
      <c r="A124" s="84">
        <v>61933338</v>
      </c>
      <c r="B124" s="85" t="s">
        <v>272</v>
      </c>
      <c r="C124" s="86" t="s">
        <v>4</v>
      </c>
      <c r="D124" s="87">
        <v>10500</v>
      </c>
      <c r="E124" s="85">
        <v>10.48</v>
      </c>
      <c r="F124" s="88">
        <v>110040</v>
      </c>
      <c r="G124" s="87"/>
      <c r="H124" s="86">
        <v>0</v>
      </c>
      <c r="I124" s="89">
        <v>10500</v>
      </c>
      <c r="J124" s="88">
        <v>110040</v>
      </c>
      <c r="K124" s="87">
        <v>0</v>
      </c>
      <c r="L124" s="88">
        <v>0</v>
      </c>
    </row>
    <row r="125" spans="1:13" x14ac:dyDescent="0.3">
      <c r="A125" s="84">
        <v>61990107</v>
      </c>
      <c r="B125" s="85" t="s">
        <v>205</v>
      </c>
      <c r="C125" s="86" t="s">
        <v>4</v>
      </c>
      <c r="D125" s="87">
        <v>13683</v>
      </c>
      <c r="E125" s="85">
        <v>4.71</v>
      </c>
      <c r="F125" s="88">
        <v>64446.929999999993</v>
      </c>
      <c r="G125" s="87"/>
      <c r="H125" s="86">
        <v>0</v>
      </c>
      <c r="I125" s="89">
        <v>750</v>
      </c>
      <c r="J125" s="88">
        <v>3532.5</v>
      </c>
      <c r="K125" s="87">
        <v>12933</v>
      </c>
      <c r="L125" s="88">
        <v>60914.429999999993</v>
      </c>
    </row>
    <row r="126" spans="1:13" x14ac:dyDescent="0.3">
      <c r="A126" s="84">
        <v>61990203</v>
      </c>
      <c r="B126" s="85" t="s">
        <v>43</v>
      </c>
      <c r="C126" s="86" t="s">
        <v>4</v>
      </c>
      <c r="D126" s="87">
        <v>25923</v>
      </c>
      <c r="E126" s="85">
        <v>6.15</v>
      </c>
      <c r="F126" s="88">
        <v>159426.45000000001</v>
      </c>
      <c r="G126" s="87"/>
      <c r="H126" s="86">
        <v>0</v>
      </c>
      <c r="I126" s="89">
        <v>1050</v>
      </c>
      <c r="J126" s="88">
        <v>6457.5</v>
      </c>
      <c r="K126" s="87">
        <v>24873</v>
      </c>
      <c r="L126" s="88">
        <v>152968.95000000001</v>
      </c>
    </row>
    <row r="127" spans="1:13" x14ac:dyDescent="0.3">
      <c r="A127" s="84">
        <v>61990308</v>
      </c>
      <c r="B127" s="85" t="s">
        <v>42</v>
      </c>
      <c r="C127" s="86" t="s">
        <v>4</v>
      </c>
      <c r="D127" s="87">
        <v>20199</v>
      </c>
      <c r="E127" s="85">
        <v>10.64</v>
      </c>
      <c r="F127" s="88">
        <v>214917.36</v>
      </c>
      <c r="G127" s="87"/>
      <c r="H127" s="86">
        <v>0</v>
      </c>
      <c r="I127" s="89">
        <v>16600</v>
      </c>
      <c r="J127" s="88">
        <v>176624</v>
      </c>
      <c r="K127" s="87">
        <v>3599</v>
      </c>
      <c r="L127" s="88">
        <v>38293.359999999986</v>
      </c>
    </row>
    <row r="128" spans="1:13" x14ac:dyDescent="0.3">
      <c r="A128" s="84">
        <v>62390103</v>
      </c>
      <c r="B128" s="85" t="s">
        <v>183</v>
      </c>
      <c r="C128" s="86" t="s">
        <v>4</v>
      </c>
      <c r="D128" s="87">
        <v>8772</v>
      </c>
      <c r="E128" s="85">
        <v>4.5599999999999996</v>
      </c>
      <c r="F128" s="88">
        <v>40000.319999999978</v>
      </c>
      <c r="G128" s="87"/>
      <c r="H128" s="86">
        <v>0</v>
      </c>
      <c r="I128" s="89">
        <v>949.99999999999989</v>
      </c>
      <c r="J128" s="88">
        <v>4331.9999999999991</v>
      </c>
      <c r="K128" s="87">
        <v>7822</v>
      </c>
      <c r="L128" s="88">
        <v>35668.319999999978</v>
      </c>
    </row>
    <row r="129" spans="1:13" x14ac:dyDescent="0.3">
      <c r="A129" s="84">
        <v>62390208</v>
      </c>
      <c r="B129" s="85" t="s">
        <v>74</v>
      </c>
      <c r="C129" s="86" t="s">
        <v>4</v>
      </c>
      <c r="D129" s="87">
        <v>6647</v>
      </c>
      <c r="E129" s="85">
        <v>5.51</v>
      </c>
      <c r="F129" s="88">
        <v>36624.969999999987</v>
      </c>
      <c r="G129" s="87"/>
      <c r="H129" s="86">
        <v>0</v>
      </c>
      <c r="I129" s="89">
        <v>250</v>
      </c>
      <c r="J129" s="88">
        <v>1377.5</v>
      </c>
      <c r="K129" s="87">
        <v>6397</v>
      </c>
      <c r="L129" s="88">
        <v>35247.469999999987</v>
      </c>
    </row>
    <row r="130" spans="1:13" x14ac:dyDescent="0.3">
      <c r="A130" s="84">
        <v>62413331</v>
      </c>
      <c r="B130" s="85" t="s">
        <v>227</v>
      </c>
      <c r="C130" s="86" t="s">
        <v>4</v>
      </c>
      <c r="D130" s="87">
        <v>0</v>
      </c>
      <c r="E130" s="85">
        <v>18.39</v>
      </c>
      <c r="F130" s="88">
        <v>0</v>
      </c>
      <c r="G130" s="87"/>
      <c r="H130" s="86">
        <v>0</v>
      </c>
      <c r="I130" s="89">
        <v>0</v>
      </c>
      <c r="J130" s="88">
        <v>0</v>
      </c>
      <c r="K130" s="87">
        <v>0</v>
      </c>
      <c r="L130" s="88">
        <v>0</v>
      </c>
    </row>
    <row r="131" spans="1:13" x14ac:dyDescent="0.3">
      <c r="A131" s="84">
        <v>62490104</v>
      </c>
      <c r="B131" s="85" t="s">
        <v>149</v>
      </c>
      <c r="C131" s="86" t="s">
        <v>4</v>
      </c>
      <c r="D131" s="87">
        <v>101667</v>
      </c>
      <c r="E131" s="85">
        <v>37.31</v>
      </c>
      <c r="F131" s="88">
        <v>3793195.7700000005</v>
      </c>
      <c r="G131" s="87"/>
      <c r="H131" s="86">
        <v>0</v>
      </c>
      <c r="I131" s="89">
        <v>2054</v>
      </c>
      <c r="J131" s="88">
        <v>76634.740000000005</v>
      </c>
      <c r="K131" s="87">
        <v>99613</v>
      </c>
      <c r="L131" s="88">
        <v>3716561.0300000003</v>
      </c>
    </row>
    <row r="132" spans="1:13" s="10" customFormat="1" x14ac:dyDescent="0.3">
      <c r="A132" s="84">
        <v>62490137</v>
      </c>
      <c r="B132" s="85" t="s">
        <v>193</v>
      </c>
      <c r="C132" s="86" t="s">
        <v>4</v>
      </c>
      <c r="D132" s="87">
        <v>6519</v>
      </c>
      <c r="E132" s="85">
        <v>26.54</v>
      </c>
      <c r="F132" s="88">
        <v>173014.25999999983</v>
      </c>
      <c r="G132" s="87"/>
      <c r="H132" s="86">
        <v>0</v>
      </c>
      <c r="I132" s="89">
        <v>6205.9999999999973</v>
      </c>
      <c r="J132" s="88">
        <v>164707.23999999993</v>
      </c>
      <c r="K132" s="87">
        <v>313.00000000000273</v>
      </c>
      <c r="L132" s="88">
        <v>8307.0199999999022</v>
      </c>
      <c r="M132" s="7"/>
    </row>
    <row r="133" spans="1:13" x14ac:dyDescent="0.3">
      <c r="A133" s="84">
        <v>62590105</v>
      </c>
      <c r="B133" s="85" t="s">
        <v>172</v>
      </c>
      <c r="C133" s="86" t="s">
        <v>4</v>
      </c>
      <c r="D133" s="87">
        <v>4641</v>
      </c>
      <c r="E133" s="85">
        <v>34.19</v>
      </c>
      <c r="F133" s="88">
        <v>158675.78999999998</v>
      </c>
      <c r="G133" s="87"/>
      <c r="H133" s="86">
        <v>0</v>
      </c>
      <c r="I133" s="89">
        <v>250</v>
      </c>
      <c r="J133" s="88">
        <v>8547.5</v>
      </c>
      <c r="K133" s="87">
        <v>4391</v>
      </c>
      <c r="L133" s="88">
        <v>150128.28999999998</v>
      </c>
    </row>
    <row r="134" spans="1:13" x14ac:dyDescent="0.3">
      <c r="A134" s="84">
        <v>62590113</v>
      </c>
      <c r="B134" s="85" t="s">
        <v>45</v>
      </c>
      <c r="C134" s="86" t="s">
        <v>4</v>
      </c>
      <c r="D134" s="87">
        <v>2909</v>
      </c>
      <c r="E134" s="85">
        <v>3.99</v>
      </c>
      <c r="F134" s="88">
        <v>11606.909999999998</v>
      </c>
      <c r="G134" s="87"/>
      <c r="H134" s="86">
        <v>0</v>
      </c>
      <c r="I134" s="89">
        <v>0</v>
      </c>
      <c r="J134" s="88">
        <v>0</v>
      </c>
      <c r="K134" s="87">
        <v>2909</v>
      </c>
      <c r="L134" s="88">
        <v>11606.909999999998</v>
      </c>
    </row>
    <row r="135" spans="1:13" x14ac:dyDescent="0.3">
      <c r="A135" s="84">
        <v>62790225</v>
      </c>
      <c r="B135" s="85" t="s">
        <v>70</v>
      </c>
      <c r="C135" s="86" t="s">
        <v>4</v>
      </c>
      <c r="D135" s="87">
        <v>170616</v>
      </c>
      <c r="E135" s="85">
        <v>1.44</v>
      </c>
      <c r="F135" s="88">
        <v>245687.03999999998</v>
      </c>
      <c r="G135" s="87"/>
      <c r="H135" s="86">
        <v>0</v>
      </c>
      <c r="I135" s="89">
        <v>300</v>
      </c>
      <c r="J135" s="88">
        <v>432</v>
      </c>
      <c r="K135" s="87">
        <v>170316</v>
      </c>
      <c r="L135" s="88">
        <v>245255.03999999998</v>
      </c>
    </row>
    <row r="136" spans="1:13" x14ac:dyDescent="0.3">
      <c r="A136" s="84">
        <v>62890300</v>
      </c>
      <c r="B136" s="85" t="s">
        <v>34</v>
      </c>
      <c r="C136" s="86" t="s">
        <v>4</v>
      </c>
      <c r="D136" s="87">
        <v>34314</v>
      </c>
      <c r="E136" s="85">
        <v>13.81</v>
      </c>
      <c r="F136" s="88">
        <v>473876.34000000008</v>
      </c>
      <c r="G136" s="87"/>
      <c r="H136" s="86">
        <v>0</v>
      </c>
      <c r="I136" s="89">
        <v>1150</v>
      </c>
      <c r="J136" s="88">
        <v>15881.5</v>
      </c>
      <c r="K136" s="87">
        <v>33164</v>
      </c>
      <c r="L136" s="88">
        <v>457994.84000000008</v>
      </c>
    </row>
    <row r="137" spans="1:13" x14ac:dyDescent="0.3">
      <c r="A137" s="84">
        <v>62990117</v>
      </c>
      <c r="B137" s="85" t="s">
        <v>47</v>
      </c>
      <c r="C137" s="86" t="s">
        <v>4</v>
      </c>
      <c r="D137" s="87">
        <v>3194</v>
      </c>
      <c r="E137" s="85">
        <v>61.35</v>
      </c>
      <c r="F137" s="88">
        <v>195951.9</v>
      </c>
      <c r="G137" s="87"/>
      <c r="H137" s="86">
        <v>0</v>
      </c>
      <c r="I137" s="89">
        <v>508</v>
      </c>
      <c r="J137" s="88">
        <v>31165.8</v>
      </c>
      <c r="K137" s="87">
        <v>2686</v>
      </c>
      <c r="L137" s="88">
        <v>164786.1</v>
      </c>
    </row>
    <row r="138" spans="1:13" x14ac:dyDescent="0.3">
      <c r="A138" s="84">
        <v>63013032</v>
      </c>
      <c r="B138" s="85" t="s">
        <v>248</v>
      </c>
      <c r="C138" s="86" t="s">
        <v>4</v>
      </c>
      <c r="D138" s="87">
        <v>12932</v>
      </c>
      <c r="E138" s="85">
        <v>6.08</v>
      </c>
      <c r="F138" s="88">
        <v>78626.559999999998</v>
      </c>
      <c r="G138" s="87"/>
      <c r="H138" s="86">
        <v>0</v>
      </c>
      <c r="I138" s="89">
        <v>0</v>
      </c>
      <c r="J138" s="88">
        <v>0</v>
      </c>
      <c r="K138" s="87">
        <v>12932</v>
      </c>
      <c r="L138" s="88">
        <v>78626.559999999998</v>
      </c>
    </row>
    <row r="139" spans="1:13" x14ac:dyDescent="0.3">
      <c r="A139" s="84">
        <v>63090102</v>
      </c>
      <c r="B139" s="85" t="s">
        <v>130</v>
      </c>
      <c r="C139" s="86" t="s">
        <v>4</v>
      </c>
      <c r="D139" s="87">
        <v>19646</v>
      </c>
      <c r="E139" s="85">
        <v>6.02</v>
      </c>
      <c r="F139" s="88">
        <v>118268.91999999969</v>
      </c>
      <c r="G139" s="87"/>
      <c r="H139" s="86">
        <v>0</v>
      </c>
      <c r="I139" s="89">
        <v>4049.9999999999995</v>
      </c>
      <c r="J139" s="88">
        <v>24380.999999999996</v>
      </c>
      <c r="K139" s="87">
        <v>15596</v>
      </c>
      <c r="L139" s="88">
        <v>93887.919999999693</v>
      </c>
    </row>
    <row r="140" spans="1:13" x14ac:dyDescent="0.3">
      <c r="A140" s="84">
        <v>63111077</v>
      </c>
      <c r="B140" s="85" t="s">
        <v>251</v>
      </c>
      <c r="C140" s="86" t="s">
        <v>4</v>
      </c>
      <c r="D140" s="87">
        <v>9096</v>
      </c>
      <c r="E140" s="85">
        <v>10.236846611391496</v>
      </c>
      <c r="F140" s="88">
        <v>93114.356777217035</v>
      </c>
      <c r="G140" s="87"/>
      <c r="H140" s="86">
        <v>0</v>
      </c>
      <c r="I140" s="89">
        <v>0</v>
      </c>
      <c r="J140" s="88">
        <v>0</v>
      </c>
      <c r="K140" s="87">
        <v>9096</v>
      </c>
      <c r="L140" s="88">
        <v>93114.356777217035</v>
      </c>
    </row>
    <row r="141" spans="1:13" x14ac:dyDescent="0.3">
      <c r="A141" s="84">
        <v>63190103</v>
      </c>
      <c r="B141" s="85" t="s">
        <v>129</v>
      </c>
      <c r="C141" s="86" t="s">
        <v>4</v>
      </c>
      <c r="D141" s="87">
        <v>44798</v>
      </c>
      <c r="E141" s="85">
        <v>10.72</v>
      </c>
      <c r="F141" s="88">
        <v>480234.56000000006</v>
      </c>
      <c r="G141" s="87"/>
      <c r="H141" s="86">
        <v>0</v>
      </c>
      <c r="I141" s="89">
        <v>850</v>
      </c>
      <c r="J141" s="88">
        <v>9112</v>
      </c>
      <c r="K141" s="87">
        <v>43948</v>
      </c>
      <c r="L141" s="88">
        <v>471122.56000000006</v>
      </c>
    </row>
    <row r="142" spans="1:13" x14ac:dyDescent="0.3">
      <c r="A142" s="84">
        <v>64090125</v>
      </c>
      <c r="B142" s="85" t="s">
        <v>117</v>
      </c>
      <c r="C142" s="86" t="s">
        <v>4</v>
      </c>
      <c r="D142" s="87">
        <v>430794</v>
      </c>
      <c r="E142" s="85">
        <v>6.5</v>
      </c>
      <c r="F142" s="88">
        <v>2800161</v>
      </c>
      <c r="G142" s="87"/>
      <c r="H142" s="86">
        <v>0</v>
      </c>
      <c r="I142" s="89">
        <v>13861</v>
      </c>
      <c r="J142" s="88">
        <v>90096.5</v>
      </c>
      <c r="K142" s="87">
        <v>416933</v>
      </c>
      <c r="L142" s="88">
        <v>2710064.5</v>
      </c>
    </row>
    <row r="143" spans="1:13" x14ac:dyDescent="0.3">
      <c r="A143" s="84">
        <v>64412115</v>
      </c>
      <c r="B143" s="85" t="s">
        <v>235</v>
      </c>
      <c r="C143" s="86" t="s">
        <v>4</v>
      </c>
      <c r="D143" s="87">
        <v>0</v>
      </c>
      <c r="E143" s="85">
        <v>2.57</v>
      </c>
      <c r="F143" s="88">
        <v>0</v>
      </c>
      <c r="G143" s="87"/>
      <c r="H143" s="86">
        <v>0</v>
      </c>
      <c r="I143" s="89">
        <v>0</v>
      </c>
      <c r="J143" s="88">
        <v>0</v>
      </c>
      <c r="K143" s="87">
        <v>0</v>
      </c>
      <c r="L143" s="88">
        <v>0</v>
      </c>
    </row>
    <row r="144" spans="1:13" x14ac:dyDescent="0.3">
      <c r="A144" s="84">
        <v>64413070</v>
      </c>
      <c r="B144" s="85" t="s">
        <v>54</v>
      </c>
      <c r="C144" s="86" t="s">
        <v>4</v>
      </c>
      <c r="D144" s="87">
        <v>15897</v>
      </c>
      <c r="E144" s="85">
        <v>3.54</v>
      </c>
      <c r="F144" s="88">
        <v>56275.380000000005</v>
      </c>
      <c r="G144" s="87"/>
      <c r="H144" s="86">
        <v>0</v>
      </c>
      <c r="I144" s="89">
        <v>4700</v>
      </c>
      <c r="J144" s="88">
        <v>16638</v>
      </c>
      <c r="K144" s="87">
        <v>11197</v>
      </c>
      <c r="L144" s="88">
        <v>39637.380000000005</v>
      </c>
    </row>
    <row r="145" spans="1:12" x14ac:dyDescent="0.3">
      <c r="A145" s="84">
        <v>64423072</v>
      </c>
      <c r="B145" s="85" t="s">
        <v>57</v>
      </c>
      <c r="C145" s="86" t="s">
        <v>4</v>
      </c>
      <c r="D145" s="87">
        <v>3410</v>
      </c>
      <c r="E145" s="85">
        <v>5.48</v>
      </c>
      <c r="F145" s="88">
        <v>18686.800000000003</v>
      </c>
      <c r="G145" s="87"/>
      <c r="H145" s="86">
        <v>0</v>
      </c>
      <c r="I145" s="89">
        <v>2450</v>
      </c>
      <c r="J145" s="88">
        <v>13426.000000000002</v>
      </c>
      <c r="K145" s="87">
        <v>960</v>
      </c>
      <c r="L145" s="88">
        <v>5260.8000000000011</v>
      </c>
    </row>
    <row r="146" spans="1:12" x14ac:dyDescent="0.3">
      <c r="A146" s="84">
        <v>64423111</v>
      </c>
      <c r="B146" s="85" t="s">
        <v>257</v>
      </c>
      <c r="C146" s="86" t="s">
        <v>4</v>
      </c>
      <c r="D146" s="87">
        <v>0</v>
      </c>
      <c r="E146" s="85">
        <v>3.8199561913276718</v>
      </c>
      <c r="F146" s="88">
        <v>0</v>
      </c>
      <c r="G146" s="87"/>
      <c r="H146" s="86">
        <v>0</v>
      </c>
      <c r="I146" s="89">
        <v>0</v>
      </c>
      <c r="J146" s="88">
        <v>0</v>
      </c>
      <c r="K146" s="87">
        <v>0</v>
      </c>
      <c r="L146" s="88">
        <v>0</v>
      </c>
    </row>
    <row r="147" spans="1:12" x14ac:dyDescent="0.3">
      <c r="A147" s="84">
        <v>64490116</v>
      </c>
      <c r="B147" s="85" t="s">
        <v>65</v>
      </c>
      <c r="C147" s="86" t="s">
        <v>4</v>
      </c>
      <c r="D147" s="87">
        <v>43820</v>
      </c>
      <c r="E147" s="85">
        <v>3.47</v>
      </c>
      <c r="F147" s="88">
        <v>152055.39999999994</v>
      </c>
      <c r="G147" s="87"/>
      <c r="H147" s="86">
        <v>0</v>
      </c>
      <c r="I147" s="89">
        <v>1649.9999999999998</v>
      </c>
      <c r="J147" s="88">
        <v>5725.4999999999991</v>
      </c>
      <c r="K147" s="87">
        <v>42170</v>
      </c>
      <c r="L147" s="88">
        <v>146329.89999999994</v>
      </c>
    </row>
    <row r="148" spans="1:12" x14ac:dyDescent="0.3">
      <c r="A148" s="84">
        <v>64490212</v>
      </c>
      <c r="B148" s="85" t="s">
        <v>56</v>
      </c>
      <c r="C148" s="86" t="s">
        <v>4</v>
      </c>
      <c r="D148" s="87">
        <v>16154</v>
      </c>
      <c r="E148" s="85">
        <v>5.44</v>
      </c>
      <c r="F148" s="88">
        <v>87877.760000000009</v>
      </c>
      <c r="G148" s="87"/>
      <c r="H148" s="86">
        <v>0</v>
      </c>
      <c r="I148" s="89">
        <v>1350</v>
      </c>
      <c r="J148" s="88">
        <v>7344.0000000000009</v>
      </c>
      <c r="K148" s="87">
        <v>14804</v>
      </c>
      <c r="L148" s="88">
        <v>80533.760000000009</v>
      </c>
    </row>
    <row r="149" spans="1:12" x14ac:dyDescent="0.3">
      <c r="A149" s="84">
        <v>64490317</v>
      </c>
      <c r="B149" s="85" t="s">
        <v>23</v>
      </c>
      <c r="C149" s="86" t="s">
        <v>4</v>
      </c>
      <c r="D149" s="87">
        <v>4600</v>
      </c>
      <c r="E149" s="85">
        <v>6.32</v>
      </c>
      <c r="F149" s="88">
        <v>29072</v>
      </c>
      <c r="G149" s="87"/>
      <c r="H149" s="86">
        <v>0</v>
      </c>
      <c r="I149" s="89">
        <v>150.00000000000003</v>
      </c>
      <c r="J149" s="88">
        <v>948.00000000000023</v>
      </c>
      <c r="K149" s="87">
        <v>4450</v>
      </c>
      <c r="L149" s="88">
        <v>28124</v>
      </c>
    </row>
    <row r="150" spans="1:12" x14ac:dyDescent="0.3">
      <c r="A150" s="84">
        <v>64590150</v>
      </c>
      <c r="B150" s="85" t="s">
        <v>221</v>
      </c>
      <c r="C150" s="86" t="s">
        <v>16</v>
      </c>
      <c r="D150" s="87">
        <v>261</v>
      </c>
      <c r="E150" s="85">
        <v>365.52</v>
      </c>
      <c r="F150" s="88">
        <v>95400.719999999928</v>
      </c>
      <c r="G150" s="87"/>
      <c r="H150" s="86">
        <v>0</v>
      </c>
      <c r="I150" s="89">
        <v>180</v>
      </c>
      <c r="J150" s="88">
        <v>65793.599999999991</v>
      </c>
      <c r="K150" s="87">
        <v>81</v>
      </c>
      <c r="L150" s="88">
        <v>29607.119999999937</v>
      </c>
    </row>
    <row r="151" spans="1:12" x14ac:dyDescent="0.3">
      <c r="A151" s="84">
        <v>64590250</v>
      </c>
      <c r="B151" s="85" t="s">
        <v>197</v>
      </c>
      <c r="C151" s="86" t="s">
        <v>4</v>
      </c>
      <c r="D151" s="87">
        <v>0</v>
      </c>
      <c r="E151" s="85">
        <v>128.19</v>
      </c>
      <c r="F151" s="88">
        <v>0</v>
      </c>
      <c r="G151" s="87"/>
      <c r="H151" s="86">
        <v>0</v>
      </c>
      <c r="I151" s="89">
        <v>0</v>
      </c>
      <c r="J151" s="88">
        <v>0</v>
      </c>
      <c r="K151" s="87">
        <v>0</v>
      </c>
      <c r="L151" s="88">
        <v>0</v>
      </c>
    </row>
    <row r="152" spans="1:12" x14ac:dyDescent="0.3">
      <c r="A152" s="84">
        <v>64611034</v>
      </c>
      <c r="B152" s="85" t="s">
        <v>142</v>
      </c>
      <c r="C152" s="86" t="s">
        <v>4</v>
      </c>
      <c r="D152" s="87">
        <v>0</v>
      </c>
      <c r="E152" s="85">
        <v>2.93</v>
      </c>
      <c r="F152" s="88">
        <v>0</v>
      </c>
      <c r="G152" s="87"/>
      <c r="H152" s="86">
        <v>0</v>
      </c>
      <c r="I152" s="89">
        <v>0</v>
      </c>
      <c r="J152" s="88">
        <v>0</v>
      </c>
      <c r="K152" s="87">
        <v>0</v>
      </c>
      <c r="L152" s="88">
        <v>0</v>
      </c>
    </row>
    <row r="153" spans="1:12" x14ac:dyDescent="0.3">
      <c r="A153" s="84">
        <v>64611331</v>
      </c>
      <c r="B153" s="85" t="s">
        <v>233</v>
      </c>
      <c r="C153" s="86" t="s">
        <v>4</v>
      </c>
      <c r="D153" s="87">
        <v>25526</v>
      </c>
      <c r="E153" s="85">
        <v>2.89</v>
      </c>
      <c r="F153" s="88">
        <v>73770.14</v>
      </c>
      <c r="G153" s="87"/>
      <c r="H153" s="86">
        <v>0</v>
      </c>
      <c r="I153" s="89">
        <v>0</v>
      </c>
      <c r="J153" s="88">
        <v>0</v>
      </c>
      <c r="K153" s="87">
        <v>25526</v>
      </c>
      <c r="L153" s="88">
        <v>73770.14</v>
      </c>
    </row>
    <row r="154" spans="1:12" x14ac:dyDescent="0.3">
      <c r="A154" s="84">
        <v>64621333</v>
      </c>
      <c r="B154" s="85" t="s">
        <v>234</v>
      </c>
      <c r="C154" s="86" t="s">
        <v>4</v>
      </c>
      <c r="D154" s="87">
        <v>0</v>
      </c>
      <c r="E154" s="85">
        <v>3.21</v>
      </c>
      <c r="F154" s="88">
        <v>0</v>
      </c>
      <c r="G154" s="87"/>
      <c r="H154" s="86">
        <v>0</v>
      </c>
      <c r="I154" s="89">
        <v>0</v>
      </c>
      <c r="J154" s="88">
        <v>0</v>
      </c>
      <c r="K154" s="87">
        <v>0</v>
      </c>
      <c r="L154" s="88">
        <v>0</v>
      </c>
    </row>
    <row r="155" spans="1:12" x14ac:dyDescent="0.3">
      <c r="A155" s="84">
        <v>64690101</v>
      </c>
      <c r="B155" s="85" t="s">
        <v>87</v>
      </c>
      <c r="C155" s="86" t="s">
        <v>4</v>
      </c>
      <c r="D155" s="87">
        <v>579856</v>
      </c>
      <c r="E155" s="85">
        <v>2.85</v>
      </c>
      <c r="F155" s="88">
        <v>1652589.6</v>
      </c>
      <c r="G155" s="87"/>
      <c r="H155" s="86">
        <v>0</v>
      </c>
      <c r="I155" s="89">
        <v>6199.9999999999991</v>
      </c>
      <c r="J155" s="88">
        <v>17669.999999999996</v>
      </c>
      <c r="K155" s="87">
        <v>573656</v>
      </c>
      <c r="L155" s="88">
        <v>1634919.6</v>
      </c>
    </row>
    <row r="156" spans="1:12" x14ac:dyDescent="0.3">
      <c r="A156" s="84">
        <v>64690206</v>
      </c>
      <c r="B156" s="85" t="s">
        <v>55</v>
      </c>
      <c r="C156" s="86" t="s">
        <v>4</v>
      </c>
      <c r="D156" s="87">
        <v>89997</v>
      </c>
      <c r="E156" s="85">
        <v>3.16</v>
      </c>
      <c r="F156" s="88">
        <v>284390.52</v>
      </c>
      <c r="G156" s="87"/>
      <c r="H156" s="86">
        <v>0</v>
      </c>
      <c r="I156" s="89">
        <v>1150</v>
      </c>
      <c r="J156" s="88">
        <v>3634</v>
      </c>
      <c r="K156" s="87">
        <v>88847</v>
      </c>
      <c r="L156" s="88">
        <v>280756.52</v>
      </c>
    </row>
    <row r="157" spans="1:12" x14ac:dyDescent="0.3">
      <c r="A157" s="84">
        <v>64890111</v>
      </c>
      <c r="B157" s="85" t="s">
        <v>174</v>
      </c>
      <c r="C157" s="86" t="s">
        <v>4</v>
      </c>
      <c r="D157" s="87">
        <v>5150</v>
      </c>
      <c r="E157" s="85">
        <v>2.79</v>
      </c>
      <c r="F157" s="88">
        <v>14368.5</v>
      </c>
      <c r="G157" s="87"/>
      <c r="H157" s="86">
        <v>0</v>
      </c>
      <c r="I157" s="89">
        <v>5150</v>
      </c>
      <c r="J157" s="88">
        <v>14368.5</v>
      </c>
      <c r="K157" s="87">
        <v>0</v>
      </c>
      <c r="L157" s="88">
        <v>0</v>
      </c>
    </row>
    <row r="158" spans="1:12" x14ac:dyDescent="0.3">
      <c r="A158" s="84">
        <v>64923077</v>
      </c>
      <c r="B158" s="85" t="s">
        <v>200</v>
      </c>
      <c r="C158" s="86" t="s">
        <v>4</v>
      </c>
      <c r="D158" s="87">
        <v>1689</v>
      </c>
      <c r="E158" s="85">
        <v>20.41</v>
      </c>
      <c r="F158" s="88">
        <v>34472.490000000005</v>
      </c>
      <c r="G158" s="87"/>
      <c r="H158" s="86">
        <v>0</v>
      </c>
      <c r="I158" s="89">
        <v>100</v>
      </c>
      <c r="J158" s="88">
        <v>2041</v>
      </c>
      <c r="K158" s="87">
        <v>1589</v>
      </c>
      <c r="L158" s="88">
        <v>32431.490000000005</v>
      </c>
    </row>
    <row r="159" spans="1:12" x14ac:dyDescent="0.3">
      <c r="A159" s="84">
        <v>64923116</v>
      </c>
      <c r="B159" s="85" t="s">
        <v>177</v>
      </c>
      <c r="C159" s="86" t="s">
        <v>4</v>
      </c>
      <c r="D159" s="87">
        <v>25552</v>
      </c>
      <c r="E159" s="85">
        <v>18.13</v>
      </c>
      <c r="F159" s="88">
        <v>463257.75999999995</v>
      </c>
      <c r="G159" s="87"/>
      <c r="H159" s="86">
        <v>0</v>
      </c>
      <c r="I159" s="89">
        <v>25552</v>
      </c>
      <c r="J159" s="88">
        <v>463257.75999999995</v>
      </c>
      <c r="K159" s="87">
        <v>0</v>
      </c>
      <c r="L159" s="88">
        <v>0</v>
      </c>
    </row>
    <row r="160" spans="1:12" x14ac:dyDescent="0.3">
      <c r="A160" s="84">
        <v>64990200</v>
      </c>
      <c r="B160" s="85" t="s">
        <v>150</v>
      </c>
      <c r="C160" s="86" t="s">
        <v>4</v>
      </c>
      <c r="D160" s="87">
        <v>19288</v>
      </c>
      <c r="E160" s="85">
        <v>20.37</v>
      </c>
      <c r="F160" s="88">
        <v>392896.56000000006</v>
      </c>
      <c r="G160" s="87"/>
      <c r="H160" s="86">
        <v>0</v>
      </c>
      <c r="I160" s="89">
        <v>50</v>
      </c>
      <c r="J160" s="88">
        <v>1018.5</v>
      </c>
      <c r="K160" s="87">
        <v>19238</v>
      </c>
      <c r="L160" s="88">
        <v>391878.06000000006</v>
      </c>
    </row>
    <row r="161" spans="1:12" x14ac:dyDescent="0.3">
      <c r="A161" s="84">
        <v>65111072</v>
      </c>
      <c r="B161" s="85" t="s">
        <v>7</v>
      </c>
      <c r="C161" s="86" t="s">
        <v>4</v>
      </c>
      <c r="D161" s="87">
        <v>2400</v>
      </c>
      <c r="E161" s="85">
        <v>3.33</v>
      </c>
      <c r="F161" s="88">
        <v>7992</v>
      </c>
      <c r="G161" s="87"/>
      <c r="H161" s="86">
        <v>0</v>
      </c>
      <c r="I161" s="89">
        <v>2400</v>
      </c>
      <c r="J161" s="88">
        <v>7992</v>
      </c>
      <c r="K161" s="87">
        <v>0</v>
      </c>
      <c r="L161" s="88">
        <v>0</v>
      </c>
    </row>
    <row r="162" spans="1:12" x14ac:dyDescent="0.3">
      <c r="A162" s="84">
        <v>65111080</v>
      </c>
      <c r="B162" s="85" t="s">
        <v>176</v>
      </c>
      <c r="C162" s="86" t="s">
        <v>4</v>
      </c>
      <c r="D162" s="87">
        <v>33960</v>
      </c>
      <c r="E162" s="85">
        <v>3.65</v>
      </c>
      <c r="F162" s="88">
        <v>123954</v>
      </c>
      <c r="G162" s="87"/>
      <c r="H162" s="86">
        <v>0</v>
      </c>
      <c r="I162" s="89">
        <v>0</v>
      </c>
      <c r="J162" s="88">
        <v>0</v>
      </c>
      <c r="K162" s="87">
        <v>33960</v>
      </c>
      <c r="L162" s="88">
        <v>123954</v>
      </c>
    </row>
    <row r="163" spans="1:12" x14ac:dyDescent="0.3">
      <c r="A163" s="84">
        <v>65113037</v>
      </c>
      <c r="B163" s="85" t="s">
        <v>175</v>
      </c>
      <c r="C163" s="86" t="s">
        <v>4</v>
      </c>
      <c r="D163" s="87">
        <v>0</v>
      </c>
      <c r="E163" s="85">
        <v>3.61</v>
      </c>
      <c r="F163" s="88">
        <v>0</v>
      </c>
      <c r="G163" s="87"/>
      <c r="H163" s="86">
        <v>0</v>
      </c>
      <c r="I163" s="89">
        <v>0</v>
      </c>
      <c r="J163" s="88">
        <v>0</v>
      </c>
      <c r="K163" s="87">
        <v>0</v>
      </c>
      <c r="L163" s="88">
        <v>0</v>
      </c>
    </row>
    <row r="164" spans="1:12" x14ac:dyDescent="0.3">
      <c r="A164" s="84">
        <v>65121082</v>
      </c>
      <c r="B164" s="85" t="s">
        <v>178</v>
      </c>
      <c r="C164" s="86" t="s">
        <v>4</v>
      </c>
      <c r="D164" s="87">
        <v>34149</v>
      </c>
      <c r="E164" s="85">
        <v>5.79</v>
      </c>
      <c r="F164" s="88">
        <v>197722.71</v>
      </c>
      <c r="G164" s="87"/>
      <c r="H164" s="86">
        <v>0</v>
      </c>
      <c r="I164" s="89">
        <v>0</v>
      </c>
      <c r="J164" s="88">
        <v>0</v>
      </c>
      <c r="K164" s="87">
        <v>34149</v>
      </c>
      <c r="L164" s="88">
        <v>197722.71</v>
      </c>
    </row>
    <row r="165" spans="1:12" x14ac:dyDescent="0.3">
      <c r="A165" s="84">
        <v>65123071</v>
      </c>
      <c r="B165" s="85" t="s">
        <v>75</v>
      </c>
      <c r="C165" s="86" t="s">
        <v>4</v>
      </c>
      <c r="D165" s="87">
        <v>0</v>
      </c>
      <c r="E165" s="85">
        <v>5.36</v>
      </c>
      <c r="F165" s="88">
        <v>0</v>
      </c>
      <c r="G165" s="87"/>
      <c r="H165" s="86">
        <v>0</v>
      </c>
      <c r="I165" s="89">
        <v>0</v>
      </c>
      <c r="J165" s="88">
        <v>0</v>
      </c>
      <c r="K165" s="87">
        <v>0</v>
      </c>
      <c r="L165" s="88">
        <v>0</v>
      </c>
    </row>
    <row r="166" spans="1:12" x14ac:dyDescent="0.3">
      <c r="A166" s="84">
        <v>65190107</v>
      </c>
      <c r="B166" s="85" t="s">
        <v>141</v>
      </c>
      <c r="C166" s="86" t="s">
        <v>4</v>
      </c>
      <c r="D166" s="87">
        <v>130111</v>
      </c>
      <c r="E166" s="85">
        <v>3.33</v>
      </c>
      <c r="F166" s="88">
        <v>433269.63</v>
      </c>
      <c r="G166" s="87"/>
      <c r="H166" s="86">
        <v>0</v>
      </c>
      <c r="I166" s="89">
        <v>800</v>
      </c>
      <c r="J166" s="88">
        <v>2664</v>
      </c>
      <c r="K166" s="87">
        <v>129311</v>
      </c>
      <c r="L166" s="88">
        <v>430605.63</v>
      </c>
    </row>
    <row r="167" spans="1:12" x14ac:dyDescent="0.3">
      <c r="A167" s="84">
        <v>65190203</v>
      </c>
      <c r="B167" s="85" t="s">
        <v>135</v>
      </c>
      <c r="C167" s="86" t="s">
        <v>4</v>
      </c>
      <c r="D167" s="87">
        <v>105269</v>
      </c>
      <c r="E167" s="85">
        <v>5.36</v>
      </c>
      <c r="F167" s="88">
        <v>564241.83999999985</v>
      </c>
      <c r="G167" s="87"/>
      <c r="H167" s="86">
        <v>0</v>
      </c>
      <c r="I167" s="89">
        <v>1350</v>
      </c>
      <c r="J167" s="88">
        <v>7236</v>
      </c>
      <c r="K167" s="87">
        <v>103919</v>
      </c>
      <c r="L167" s="88">
        <v>557005.83999999985</v>
      </c>
    </row>
    <row r="168" spans="1:12" x14ac:dyDescent="0.3">
      <c r="A168" s="84">
        <v>65211032</v>
      </c>
      <c r="B168" s="85" t="s">
        <v>173</v>
      </c>
      <c r="C168" s="86" t="s">
        <v>4</v>
      </c>
      <c r="D168" s="87">
        <v>0</v>
      </c>
      <c r="E168" s="85">
        <v>3.61</v>
      </c>
      <c r="F168" s="88">
        <v>0</v>
      </c>
      <c r="G168" s="87"/>
      <c r="H168" s="86">
        <v>0</v>
      </c>
      <c r="I168" s="89">
        <v>0</v>
      </c>
      <c r="J168" s="88">
        <v>0</v>
      </c>
      <c r="K168" s="87">
        <v>0</v>
      </c>
      <c r="L168" s="88">
        <v>0</v>
      </c>
    </row>
    <row r="169" spans="1:12" x14ac:dyDescent="0.3">
      <c r="A169" s="84">
        <v>65311074</v>
      </c>
      <c r="B169" s="85" t="s">
        <v>88</v>
      </c>
      <c r="C169" s="86" t="s">
        <v>4</v>
      </c>
      <c r="D169" s="87">
        <v>0</v>
      </c>
      <c r="E169" s="85">
        <v>4.4000000000000004</v>
      </c>
      <c r="F169" s="88">
        <v>0</v>
      </c>
      <c r="G169" s="87"/>
      <c r="H169" s="86">
        <v>0</v>
      </c>
      <c r="I169" s="89">
        <v>0</v>
      </c>
      <c r="J169" s="88">
        <v>0</v>
      </c>
      <c r="K169" s="87">
        <v>0</v>
      </c>
      <c r="L169" s="88">
        <v>0</v>
      </c>
    </row>
    <row r="170" spans="1:12" x14ac:dyDescent="0.3">
      <c r="A170" s="84">
        <v>65390115</v>
      </c>
      <c r="B170" s="85" t="s">
        <v>90</v>
      </c>
      <c r="C170" s="86" t="s">
        <v>4</v>
      </c>
      <c r="D170" s="87">
        <v>142752</v>
      </c>
      <c r="E170" s="85">
        <v>4.4400000000000004</v>
      </c>
      <c r="F170" s="88">
        <v>633818.88</v>
      </c>
      <c r="G170" s="87"/>
      <c r="H170" s="86">
        <v>0</v>
      </c>
      <c r="I170" s="89">
        <v>2750</v>
      </c>
      <c r="J170" s="88">
        <v>12210.000000000002</v>
      </c>
      <c r="K170" s="87">
        <v>140002</v>
      </c>
      <c r="L170" s="88">
        <v>621608.88</v>
      </c>
    </row>
    <row r="171" spans="1:12" x14ac:dyDescent="0.3">
      <c r="A171" s="84">
        <v>65690103</v>
      </c>
      <c r="B171" s="85" t="s">
        <v>226</v>
      </c>
      <c r="C171" s="86" t="s">
        <v>4</v>
      </c>
      <c r="D171" s="87">
        <v>8374</v>
      </c>
      <c r="E171" s="85">
        <v>11.15</v>
      </c>
      <c r="F171" s="88">
        <v>93370.1</v>
      </c>
      <c r="G171" s="87"/>
      <c r="H171" s="86">
        <v>0</v>
      </c>
      <c r="I171" s="89">
        <v>4904.9999999999991</v>
      </c>
      <c r="J171" s="88">
        <v>54690.749999999993</v>
      </c>
      <c r="K171" s="87">
        <v>3469.0000000000009</v>
      </c>
      <c r="L171" s="88">
        <v>38679.350000000013</v>
      </c>
    </row>
    <row r="172" spans="1:12" x14ac:dyDescent="0.3">
      <c r="A172" s="84">
        <v>65690208</v>
      </c>
      <c r="B172" s="85" t="s">
        <v>254</v>
      </c>
      <c r="C172" s="86" t="s">
        <v>4</v>
      </c>
      <c r="D172" s="87">
        <v>5500</v>
      </c>
      <c r="E172" s="85">
        <v>3.5009716666666666</v>
      </c>
      <c r="F172" s="88">
        <v>19255.344166666666</v>
      </c>
      <c r="G172" s="87"/>
      <c r="H172" s="86">
        <v>0</v>
      </c>
      <c r="I172" s="89">
        <v>0</v>
      </c>
      <c r="J172" s="88">
        <v>0</v>
      </c>
      <c r="K172" s="87">
        <v>5500</v>
      </c>
      <c r="L172" s="88">
        <v>19255.344166666666</v>
      </c>
    </row>
    <row r="173" spans="1:12" x14ac:dyDescent="0.3">
      <c r="A173" s="84">
        <v>66011120</v>
      </c>
      <c r="B173" s="85" t="s">
        <v>268</v>
      </c>
      <c r="C173" s="86" t="s">
        <v>4</v>
      </c>
      <c r="D173" s="87">
        <v>0</v>
      </c>
      <c r="E173" s="85">
        <v>7.9801176470588233</v>
      </c>
      <c r="F173" s="88">
        <v>0</v>
      </c>
      <c r="G173" s="87"/>
      <c r="H173" s="86">
        <v>0</v>
      </c>
      <c r="I173" s="89">
        <v>0</v>
      </c>
      <c r="J173" s="88">
        <v>0</v>
      </c>
      <c r="K173" s="87">
        <v>0</v>
      </c>
      <c r="L173" s="88">
        <v>0</v>
      </c>
    </row>
    <row r="174" spans="1:12" x14ac:dyDescent="0.3">
      <c r="A174" s="84">
        <v>66013126</v>
      </c>
      <c r="B174" s="85" t="s">
        <v>256</v>
      </c>
      <c r="C174" s="86" t="s">
        <v>4</v>
      </c>
      <c r="D174" s="87">
        <v>0</v>
      </c>
      <c r="E174" s="85">
        <v>382.07</v>
      </c>
      <c r="F174" s="88">
        <v>0</v>
      </c>
      <c r="G174" s="87"/>
      <c r="H174" s="86">
        <v>0</v>
      </c>
      <c r="I174" s="89">
        <v>0</v>
      </c>
      <c r="J174" s="88">
        <v>0</v>
      </c>
      <c r="K174" s="87">
        <v>0</v>
      </c>
      <c r="L174" s="88">
        <v>0</v>
      </c>
    </row>
    <row r="175" spans="1:12" x14ac:dyDescent="0.3">
      <c r="A175" s="84">
        <v>66013296</v>
      </c>
      <c r="B175" s="85" t="s">
        <v>267</v>
      </c>
      <c r="C175" s="86" t="s">
        <v>4</v>
      </c>
      <c r="D175" s="87">
        <v>0</v>
      </c>
      <c r="E175" s="85">
        <v>186.48145631067962</v>
      </c>
      <c r="F175" s="88">
        <v>0</v>
      </c>
      <c r="G175" s="87"/>
      <c r="H175" s="86">
        <v>0</v>
      </c>
      <c r="I175" s="89">
        <v>0</v>
      </c>
      <c r="J175" s="88">
        <v>0</v>
      </c>
      <c r="K175" s="87">
        <v>0</v>
      </c>
      <c r="L175" s="88">
        <v>0</v>
      </c>
    </row>
    <row r="176" spans="1:12" x14ac:dyDescent="0.3">
      <c r="A176" s="84">
        <v>66090150</v>
      </c>
      <c r="B176" s="85" t="s">
        <v>216</v>
      </c>
      <c r="C176" s="86" t="s">
        <v>16</v>
      </c>
      <c r="D176" s="87">
        <v>344</v>
      </c>
      <c r="E176" s="85">
        <v>383.16</v>
      </c>
      <c r="F176" s="88">
        <v>131807.0400000001</v>
      </c>
      <c r="G176" s="87"/>
      <c r="H176" s="86">
        <v>0</v>
      </c>
      <c r="I176" s="89">
        <v>136</v>
      </c>
      <c r="J176" s="88">
        <v>52109.760000000002</v>
      </c>
      <c r="K176" s="87">
        <v>208</v>
      </c>
      <c r="L176" s="88">
        <v>79697.280000000086</v>
      </c>
    </row>
    <row r="177" spans="1:12" x14ac:dyDescent="0.3">
      <c r="A177" s="84">
        <v>67090125</v>
      </c>
      <c r="B177" s="85" t="s">
        <v>37</v>
      </c>
      <c r="C177" s="86" t="s">
        <v>4</v>
      </c>
      <c r="D177" s="87">
        <v>254105</v>
      </c>
      <c r="E177" s="85">
        <v>4.17</v>
      </c>
      <c r="F177" s="88">
        <v>1059617.8499999999</v>
      </c>
      <c r="G177" s="87"/>
      <c r="H177" s="86">
        <v>0</v>
      </c>
      <c r="I177" s="89">
        <v>6303</v>
      </c>
      <c r="J177" s="88">
        <v>26283.51</v>
      </c>
      <c r="K177" s="87">
        <v>247802</v>
      </c>
      <c r="L177" s="88">
        <v>1033334.3399999999</v>
      </c>
    </row>
    <row r="178" spans="1:12" x14ac:dyDescent="0.3">
      <c r="A178" s="84">
        <v>67590557</v>
      </c>
      <c r="B178" s="85" t="s">
        <v>196</v>
      </c>
      <c r="C178" s="86" t="s">
        <v>4</v>
      </c>
      <c r="D178" s="87">
        <v>45</v>
      </c>
      <c r="E178" s="85">
        <v>550.72</v>
      </c>
      <c r="F178" s="88">
        <v>24782.400000000023</v>
      </c>
      <c r="G178" s="87"/>
      <c r="H178" s="86">
        <v>0</v>
      </c>
      <c r="I178" s="89">
        <v>45</v>
      </c>
      <c r="J178" s="88">
        <v>24782.400000000001</v>
      </c>
      <c r="K178" s="87">
        <v>0</v>
      </c>
      <c r="L178" s="88">
        <v>0</v>
      </c>
    </row>
    <row r="179" spans="1:12" x14ac:dyDescent="0.3">
      <c r="A179" s="84">
        <v>69090125</v>
      </c>
      <c r="B179" s="85" t="s">
        <v>201</v>
      </c>
      <c r="C179" s="86" t="s">
        <v>4</v>
      </c>
      <c r="D179" s="87">
        <v>12098</v>
      </c>
      <c r="E179" s="85">
        <v>4.95</v>
      </c>
      <c r="F179" s="88">
        <v>59885.099999999977</v>
      </c>
      <c r="G179" s="87"/>
      <c r="H179" s="86">
        <v>0</v>
      </c>
      <c r="I179" s="89">
        <v>2000</v>
      </c>
      <c r="J179" s="88">
        <v>9900</v>
      </c>
      <c r="K179" s="87">
        <v>10098</v>
      </c>
      <c r="L179" s="88">
        <v>49985.099999999977</v>
      </c>
    </row>
    <row r="180" spans="1:12" x14ac:dyDescent="0.3">
      <c r="A180" s="84">
        <v>70090105</v>
      </c>
      <c r="B180" s="85" t="s">
        <v>121</v>
      </c>
      <c r="C180" s="86" t="s">
        <v>6</v>
      </c>
      <c r="D180" s="87">
        <v>0</v>
      </c>
      <c r="E180" s="85">
        <v>2.89</v>
      </c>
      <c r="F180" s="88">
        <v>0</v>
      </c>
      <c r="G180" s="87"/>
      <c r="H180" s="86">
        <v>0</v>
      </c>
      <c r="I180" s="89">
        <v>0</v>
      </c>
      <c r="J180" s="88">
        <v>0</v>
      </c>
      <c r="K180" s="87">
        <v>0</v>
      </c>
      <c r="L180" s="88">
        <v>0</v>
      </c>
    </row>
    <row r="181" spans="1:12" x14ac:dyDescent="0.3">
      <c r="A181" s="84">
        <v>70990105</v>
      </c>
      <c r="B181" s="85" t="s">
        <v>60</v>
      </c>
      <c r="C181" s="86" t="s">
        <v>6</v>
      </c>
      <c r="D181" s="87">
        <v>0</v>
      </c>
      <c r="E181" s="85">
        <v>2.2400000000000002</v>
      </c>
      <c r="F181" s="88">
        <v>5.0022208597511053E-12</v>
      </c>
      <c r="G181" s="87"/>
      <c r="H181" s="86">
        <v>0</v>
      </c>
      <c r="I181" s="89">
        <v>0</v>
      </c>
      <c r="J181" s="88">
        <v>0</v>
      </c>
      <c r="K181" s="87">
        <v>0</v>
      </c>
      <c r="L181" s="88">
        <v>5.0022208597511053E-12</v>
      </c>
    </row>
    <row r="182" spans="1:12" x14ac:dyDescent="0.3">
      <c r="A182" s="84">
        <v>71290117</v>
      </c>
      <c r="B182" s="85" t="s">
        <v>27</v>
      </c>
      <c r="C182" s="86" t="s">
        <v>6</v>
      </c>
      <c r="D182" s="87">
        <v>0</v>
      </c>
      <c r="E182" s="85">
        <v>7.62</v>
      </c>
      <c r="F182" s="88">
        <v>0</v>
      </c>
      <c r="G182" s="87"/>
      <c r="H182" s="86">
        <v>0</v>
      </c>
      <c r="I182" s="89">
        <v>0</v>
      </c>
      <c r="J182" s="88">
        <v>0</v>
      </c>
      <c r="K182" s="87">
        <v>0</v>
      </c>
      <c r="L182" s="88">
        <v>0</v>
      </c>
    </row>
    <row r="183" spans="1:12" x14ac:dyDescent="0.3">
      <c r="A183" s="84">
        <v>71390101</v>
      </c>
      <c r="B183" s="85" t="s">
        <v>105</v>
      </c>
      <c r="C183" s="86" t="s">
        <v>6</v>
      </c>
      <c r="D183" s="87">
        <v>18377</v>
      </c>
      <c r="E183" s="85">
        <v>3.44</v>
      </c>
      <c r="F183" s="88">
        <v>63216.880000000026</v>
      </c>
      <c r="G183" s="87"/>
      <c r="H183" s="86">
        <v>0</v>
      </c>
      <c r="I183" s="89">
        <v>600</v>
      </c>
      <c r="J183" s="88">
        <v>2064</v>
      </c>
      <c r="K183" s="87">
        <v>17777</v>
      </c>
      <c r="L183" s="88">
        <v>61152.880000000026</v>
      </c>
    </row>
    <row r="184" spans="1:12" x14ac:dyDescent="0.3">
      <c r="A184" s="84">
        <v>71490102</v>
      </c>
      <c r="B184" s="85" t="s">
        <v>106</v>
      </c>
      <c r="C184" s="86" t="s">
        <v>107</v>
      </c>
      <c r="D184" s="87">
        <v>26600</v>
      </c>
      <c r="E184" s="85">
        <v>3.24</v>
      </c>
      <c r="F184" s="88">
        <v>86184</v>
      </c>
      <c r="G184" s="87"/>
      <c r="H184" s="86">
        <v>0</v>
      </c>
      <c r="I184" s="89">
        <v>1000.0000000000002</v>
      </c>
      <c r="J184" s="88">
        <v>3240.0000000000009</v>
      </c>
      <c r="K184" s="87">
        <v>25600</v>
      </c>
      <c r="L184" s="88">
        <v>82944</v>
      </c>
    </row>
    <row r="185" spans="1:12" x14ac:dyDescent="0.3">
      <c r="A185" s="84">
        <v>71690104</v>
      </c>
      <c r="B185" s="85" t="s">
        <v>78</v>
      </c>
      <c r="C185" s="86" t="s">
        <v>4</v>
      </c>
      <c r="D185" s="87">
        <v>0</v>
      </c>
      <c r="E185" s="85">
        <v>2.17</v>
      </c>
      <c r="F185" s="88">
        <v>0</v>
      </c>
      <c r="G185" s="87"/>
      <c r="H185" s="86">
        <v>0</v>
      </c>
      <c r="I185" s="89">
        <v>0</v>
      </c>
      <c r="J185" s="88">
        <v>0</v>
      </c>
      <c r="K185" s="87">
        <v>0</v>
      </c>
      <c r="L185" s="88">
        <v>0</v>
      </c>
    </row>
    <row r="186" spans="1:12" x14ac:dyDescent="0.3">
      <c r="A186" s="84">
        <v>71690112</v>
      </c>
      <c r="B186" s="85" t="s">
        <v>12</v>
      </c>
      <c r="C186" s="86" t="s">
        <v>6</v>
      </c>
      <c r="D186" s="87">
        <v>49325</v>
      </c>
      <c r="E186" s="85">
        <v>14.28</v>
      </c>
      <c r="F186" s="88">
        <v>704360.99999999977</v>
      </c>
      <c r="G186" s="87"/>
      <c r="H186" s="86">
        <v>0</v>
      </c>
      <c r="I186" s="89">
        <v>150</v>
      </c>
      <c r="J186" s="88">
        <v>2142</v>
      </c>
      <c r="K186" s="87">
        <v>49175</v>
      </c>
      <c r="L186" s="88">
        <v>702218.99999999977</v>
      </c>
    </row>
    <row r="187" spans="1:12" x14ac:dyDescent="0.3">
      <c r="A187" s="84">
        <v>71690120</v>
      </c>
      <c r="B187" s="85" t="s">
        <v>81</v>
      </c>
      <c r="C187" s="86" t="s">
        <v>6</v>
      </c>
      <c r="D187" s="87">
        <v>57123</v>
      </c>
      <c r="E187" s="85">
        <v>32.85</v>
      </c>
      <c r="F187" s="88">
        <v>1876490.5500000003</v>
      </c>
      <c r="G187" s="87"/>
      <c r="H187" s="86">
        <v>0</v>
      </c>
      <c r="I187" s="89">
        <v>3203.0000000000005</v>
      </c>
      <c r="J187" s="88">
        <v>105218.55000000002</v>
      </c>
      <c r="K187" s="87">
        <v>53920</v>
      </c>
      <c r="L187" s="88">
        <v>1771272.0000000002</v>
      </c>
    </row>
    <row r="188" spans="1:12" x14ac:dyDescent="0.3">
      <c r="A188" s="84">
        <v>71790113</v>
      </c>
      <c r="B188" s="85" t="s">
        <v>95</v>
      </c>
      <c r="C188" s="86" t="s">
        <v>6</v>
      </c>
      <c r="D188" s="87">
        <v>50685</v>
      </c>
      <c r="E188" s="85">
        <v>16.829999999999998</v>
      </c>
      <c r="F188" s="88">
        <v>853028.54999999993</v>
      </c>
      <c r="G188" s="87"/>
      <c r="H188" s="86">
        <v>0</v>
      </c>
      <c r="I188" s="89">
        <v>100</v>
      </c>
      <c r="J188" s="88">
        <v>1682.9999999999998</v>
      </c>
      <c r="K188" s="87">
        <v>50585</v>
      </c>
      <c r="L188" s="88">
        <v>851345.54999999993</v>
      </c>
    </row>
    <row r="189" spans="1:12" x14ac:dyDescent="0.3">
      <c r="A189" s="84">
        <v>71890106</v>
      </c>
      <c r="B189" s="85" t="s">
        <v>261</v>
      </c>
      <c r="C189" s="86" t="s">
        <v>6</v>
      </c>
      <c r="D189" s="87">
        <v>52852</v>
      </c>
      <c r="E189" s="85">
        <v>3.0017330364160331</v>
      </c>
      <c r="F189" s="88">
        <v>158647.59444066018</v>
      </c>
      <c r="G189" s="87"/>
      <c r="H189" s="86">
        <v>0</v>
      </c>
      <c r="I189" s="89">
        <v>20440</v>
      </c>
      <c r="J189" s="88">
        <v>61355.423264343714</v>
      </c>
      <c r="K189" s="87">
        <v>32412</v>
      </c>
      <c r="L189" s="88">
        <v>97292.171176316464</v>
      </c>
    </row>
    <row r="190" spans="1:12" x14ac:dyDescent="0.3">
      <c r="A190" s="84">
        <v>73290104</v>
      </c>
      <c r="B190" s="85" t="s">
        <v>19</v>
      </c>
      <c r="C190" s="86" t="s">
        <v>6</v>
      </c>
      <c r="D190" s="87">
        <v>123360</v>
      </c>
      <c r="E190" s="85">
        <v>2.13</v>
      </c>
      <c r="F190" s="88">
        <v>262756.8</v>
      </c>
      <c r="G190" s="87"/>
      <c r="H190" s="86">
        <v>0</v>
      </c>
      <c r="I190" s="89">
        <v>6450.0000000000018</v>
      </c>
      <c r="J190" s="88">
        <v>13738.500000000004</v>
      </c>
      <c r="K190" s="87">
        <v>116910</v>
      </c>
      <c r="L190" s="88">
        <v>249018.3</v>
      </c>
    </row>
    <row r="191" spans="1:12" x14ac:dyDescent="0.3">
      <c r="A191" s="84">
        <v>73290200</v>
      </c>
      <c r="B191" s="85" t="s">
        <v>18</v>
      </c>
      <c r="C191" s="86" t="s">
        <v>6</v>
      </c>
      <c r="D191" s="87">
        <v>110183</v>
      </c>
      <c r="E191" s="85">
        <v>3.62</v>
      </c>
      <c r="F191" s="88">
        <v>398862.4600000002</v>
      </c>
      <c r="G191" s="87"/>
      <c r="H191" s="86">
        <v>0</v>
      </c>
      <c r="I191" s="89">
        <v>23399.999999999996</v>
      </c>
      <c r="J191" s="88">
        <v>84707.999999999985</v>
      </c>
      <c r="K191" s="87">
        <v>86783</v>
      </c>
      <c r="L191" s="88">
        <v>314154.4600000002</v>
      </c>
    </row>
    <row r="192" spans="1:12" x14ac:dyDescent="0.3">
      <c r="A192" s="84">
        <v>73291115</v>
      </c>
      <c r="B192" s="85" t="s">
        <v>212</v>
      </c>
      <c r="C192" s="86" t="s">
        <v>6</v>
      </c>
      <c r="D192" s="87">
        <v>0</v>
      </c>
      <c r="E192" s="85">
        <v>2.31</v>
      </c>
      <c r="F192" s="88">
        <v>0</v>
      </c>
      <c r="G192" s="87"/>
      <c r="H192" s="86">
        <v>0</v>
      </c>
      <c r="I192" s="89">
        <v>0</v>
      </c>
      <c r="J192" s="88">
        <v>0</v>
      </c>
      <c r="K192" s="87">
        <v>0</v>
      </c>
      <c r="L192" s="88">
        <v>0</v>
      </c>
    </row>
    <row r="193" spans="1:12" x14ac:dyDescent="0.3">
      <c r="A193" s="84">
        <v>73292070</v>
      </c>
      <c r="B193" s="85" t="s">
        <v>144</v>
      </c>
      <c r="C193" s="86" t="s">
        <v>6</v>
      </c>
      <c r="D193" s="87">
        <v>22646</v>
      </c>
      <c r="E193" s="85">
        <v>3.65</v>
      </c>
      <c r="F193" s="88">
        <v>82657.899999999994</v>
      </c>
      <c r="G193" s="87"/>
      <c r="H193" s="86">
        <v>0</v>
      </c>
      <c r="I193" s="89">
        <v>8000</v>
      </c>
      <c r="J193" s="88">
        <v>29200</v>
      </c>
      <c r="K193" s="87">
        <v>14646</v>
      </c>
      <c r="L193" s="88">
        <v>53457.899999999994</v>
      </c>
    </row>
    <row r="194" spans="1:12" x14ac:dyDescent="0.3">
      <c r="A194" s="84">
        <v>73590308</v>
      </c>
      <c r="B194" s="85" t="s">
        <v>188</v>
      </c>
      <c r="C194" s="86" t="s">
        <v>4</v>
      </c>
      <c r="D194" s="87">
        <v>65908</v>
      </c>
      <c r="E194" s="85">
        <v>43.95</v>
      </c>
      <c r="F194" s="88">
        <v>2896656.6</v>
      </c>
      <c r="G194" s="87"/>
      <c r="H194" s="86">
        <v>0</v>
      </c>
      <c r="I194" s="89">
        <v>7149.9999999999982</v>
      </c>
      <c r="J194" s="88">
        <v>314242.49999999994</v>
      </c>
      <c r="K194" s="87">
        <v>58758</v>
      </c>
      <c r="L194" s="88">
        <v>2582414.1</v>
      </c>
    </row>
    <row r="195" spans="1:12" x14ac:dyDescent="0.3">
      <c r="A195" s="84">
        <v>73690108</v>
      </c>
      <c r="B195" s="85" t="s">
        <v>163</v>
      </c>
      <c r="C195" s="86" t="s">
        <v>6</v>
      </c>
      <c r="D195" s="87">
        <v>26037</v>
      </c>
      <c r="E195" s="85">
        <v>21.4</v>
      </c>
      <c r="F195" s="88">
        <v>557191.79999999981</v>
      </c>
      <c r="G195" s="87"/>
      <c r="H195" s="86">
        <v>0</v>
      </c>
      <c r="I195" s="89">
        <v>1610</v>
      </c>
      <c r="J195" s="88">
        <v>34454</v>
      </c>
      <c r="K195" s="87">
        <v>24427</v>
      </c>
      <c r="L195" s="88">
        <v>522737.79999999981</v>
      </c>
    </row>
    <row r="196" spans="1:12" x14ac:dyDescent="0.3">
      <c r="A196" s="84">
        <v>73690132</v>
      </c>
      <c r="B196" s="85" t="s">
        <v>33</v>
      </c>
      <c r="C196" s="86" t="s">
        <v>6</v>
      </c>
      <c r="D196" s="87">
        <v>8008</v>
      </c>
      <c r="E196" s="85">
        <v>8.49</v>
      </c>
      <c r="F196" s="88">
        <v>67987.920000000013</v>
      </c>
      <c r="G196" s="87"/>
      <c r="H196" s="86">
        <v>0</v>
      </c>
      <c r="I196" s="89">
        <v>330</v>
      </c>
      <c r="J196" s="88">
        <v>2801.7000000000003</v>
      </c>
      <c r="K196" s="87">
        <v>7678</v>
      </c>
      <c r="L196" s="88">
        <v>65186.220000000016</v>
      </c>
    </row>
    <row r="197" spans="1:12" x14ac:dyDescent="0.3">
      <c r="A197" s="84">
        <v>73790100</v>
      </c>
      <c r="B197" s="85" t="s">
        <v>31</v>
      </c>
      <c r="C197" s="86" t="s">
        <v>16</v>
      </c>
      <c r="D197" s="87">
        <v>0</v>
      </c>
      <c r="E197" s="85">
        <v>4.16</v>
      </c>
      <c r="F197" s="88">
        <v>0</v>
      </c>
      <c r="G197" s="87"/>
      <c r="H197" s="86">
        <v>0</v>
      </c>
      <c r="I197" s="89">
        <v>0</v>
      </c>
      <c r="J197" s="88">
        <v>0</v>
      </c>
      <c r="K197" s="87">
        <v>0</v>
      </c>
      <c r="L197" s="88">
        <v>0</v>
      </c>
    </row>
    <row r="198" spans="1:12" x14ac:dyDescent="0.3">
      <c r="A198" s="84">
        <v>73790205</v>
      </c>
      <c r="B198" s="85" t="s">
        <v>51</v>
      </c>
      <c r="C198" s="86" t="s">
        <v>16</v>
      </c>
      <c r="D198" s="87">
        <v>30896</v>
      </c>
      <c r="E198" s="85">
        <v>3.68</v>
      </c>
      <c r="F198" s="88">
        <v>113697.28</v>
      </c>
      <c r="G198" s="87"/>
      <c r="H198" s="86">
        <v>0</v>
      </c>
      <c r="I198" s="89">
        <v>0</v>
      </c>
      <c r="J198" s="88">
        <v>0</v>
      </c>
      <c r="K198" s="87">
        <v>30896</v>
      </c>
      <c r="L198" s="88">
        <v>113697.28</v>
      </c>
    </row>
    <row r="199" spans="1:12" x14ac:dyDescent="0.3">
      <c r="A199" s="84">
        <v>73790301</v>
      </c>
      <c r="B199" s="85" t="s">
        <v>71</v>
      </c>
      <c r="C199" s="86" t="s">
        <v>16</v>
      </c>
      <c r="D199" s="87">
        <v>4656</v>
      </c>
      <c r="E199" s="85">
        <v>5.22</v>
      </c>
      <c r="F199" s="88">
        <v>24304.32</v>
      </c>
      <c r="G199" s="87"/>
      <c r="H199" s="86">
        <v>0</v>
      </c>
      <c r="I199" s="89">
        <v>0</v>
      </c>
      <c r="J199" s="88">
        <v>0</v>
      </c>
      <c r="K199" s="87">
        <v>4656</v>
      </c>
      <c r="L199" s="88">
        <v>24304.32</v>
      </c>
    </row>
    <row r="200" spans="1:12" x14ac:dyDescent="0.3">
      <c r="A200" s="84">
        <v>73790406</v>
      </c>
      <c r="B200" s="85" t="s">
        <v>39</v>
      </c>
      <c r="C200" s="86" t="s">
        <v>16</v>
      </c>
      <c r="D200" s="87">
        <v>26329</v>
      </c>
      <c r="E200" s="85">
        <v>11.65</v>
      </c>
      <c r="F200" s="88">
        <v>306732.85000000003</v>
      </c>
      <c r="G200" s="87"/>
      <c r="H200" s="86">
        <v>0</v>
      </c>
      <c r="I200" s="89">
        <v>0</v>
      </c>
      <c r="J200" s="88">
        <v>0</v>
      </c>
      <c r="K200" s="87">
        <v>26329</v>
      </c>
      <c r="L200" s="88">
        <v>306732.85000000003</v>
      </c>
    </row>
    <row r="201" spans="1:12" x14ac:dyDescent="0.3">
      <c r="A201" s="84">
        <v>73790502</v>
      </c>
      <c r="B201" s="85" t="s">
        <v>30</v>
      </c>
      <c r="C201" s="86" t="s">
        <v>16</v>
      </c>
      <c r="D201" s="87">
        <v>14607</v>
      </c>
      <c r="E201" s="85">
        <v>20.12</v>
      </c>
      <c r="F201" s="88">
        <v>293892.84000000008</v>
      </c>
      <c r="G201" s="87"/>
      <c r="H201" s="86">
        <v>0</v>
      </c>
      <c r="I201" s="89">
        <v>0</v>
      </c>
      <c r="J201" s="88">
        <v>0</v>
      </c>
      <c r="K201" s="87">
        <v>14607</v>
      </c>
      <c r="L201" s="88">
        <v>293892.84000000008</v>
      </c>
    </row>
    <row r="202" spans="1:12" x14ac:dyDescent="0.3">
      <c r="A202" s="84">
        <v>73790607</v>
      </c>
      <c r="B202" s="85" t="s">
        <v>52</v>
      </c>
      <c r="C202" s="86" t="s">
        <v>16</v>
      </c>
      <c r="D202" s="87">
        <v>207</v>
      </c>
      <c r="E202" s="85">
        <v>72.52</v>
      </c>
      <c r="F202" s="88">
        <v>15011.64</v>
      </c>
      <c r="G202" s="87"/>
      <c r="H202" s="86">
        <v>0</v>
      </c>
      <c r="I202" s="89">
        <v>0</v>
      </c>
      <c r="J202" s="88">
        <v>0</v>
      </c>
      <c r="K202" s="87">
        <v>207</v>
      </c>
      <c r="L202" s="88">
        <v>15011.64</v>
      </c>
    </row>
    <row r="203" spans="1:12" x14ac:dyDescent="0.3">
      <c r="A203" s="84">
        <v>74190102</v>
      </c>
      <c r="B203" s="85" t="s">
        <v>108</v>
      </c>
      <c r="C203" s="86" t="s">
        <v>6</v>
      </c>
      <c r="D203" s="87">
        <v>64428</v>
      </c>
      <c r="E203" s="85">
        <v>3.56</v>
      </c>
      <c r="F203" s="88">
        <v>229363.68000000002</v>
      </c>
      <c r="G203" s="87"/>
      <c r="H203" s="86">
        <v>0</v>
      </c>
      <c r="I203" s="89">
        <v>3055</v>
      </c>
      <c r="J203" s="88">
        <v>10875.8</v>
      </c>
      <c r="K203" s="87">
        <v>61373</v>
      </c>
      <c r="L203" s="88">
        <v>218487.88000000003</v>
      </c>
    </row>
    <row r="204" spans="1:12" x14ac:dyDescent="0.3">
      <c r="A204" s="84">
        <v>74192071</v>
      </c>
      <c r="B204" s="85" t="s">
        <v>77</v>
      </c>
      <c r="C204" s="86" t="s">
        <v>6</v>
      </c>
      <c r="D204" s="87">
        <v>29252</v>
      </c>
      <c r="E204" s="85">
        <v>3.6</v>
      </c>
      <c r="F204" s="88">
        <v>105307.20000000001</v>
      </c>
      <c r="G204" s="87"/>
      <c r="H204" s="86">
        <v>0</v>
      </c>
      <c r="I204" s="89">
        <v>13000</v>
      </c>
      <c r="J204" s="88">
        <v>46800</v>
      </c>
      <c r="K204" s="87">
        <v>16252</v>
      </c>
      <c r="L204" s="88">
        <v>58507.200000000012</v>
      </c>
    </row>
    <row r="205" spans="1:12" x14ac:dyDescent="0.3">
      <c r="A205" s="84">
        <v>74390107</v>
      </c>
      <c r="B205" s="85" t="s">
        <v>28</v>
      </c>
      <c r="C205" s="86" t="s">
        <v>6</v>
      </c>
      <c r="D205" s="87">
        <v>10129</v>
      </c>
      <c r="E205" s="85">
        <v>2.6</v>
      </c>
      <c r="F205" s="88">
        <v>26335.4</v>
      </c>
      <c r="G205" s="87"/>
      <c r="H205" s="86">
        <v>0</v>
      </c>
      <c r="I205" s="89">
        <v>651.99999999999989</v>
      </c>
      <c r="J205" s="88">
        <v>1695.1999999999998</v>
      </c>
      <c r="K205" s="87">
        <v>9477</v>
      </c>
      <c r="L205" s="88">
        <v>24640.2</v>
      </c>
    </row>
    <row r="206" spans="1:12" x14ac:dyDescent="0.3">
      <c r="A206" s="84">
        <v>74390123</v>
      </c>
      <c r="B206" s="85" t="s">
        <v>26</v>
      </c>
      <c r="C206" s="86" t="s">
        <v>6</v>
      </c>
      <c r="D206" s="87">
        <v>23241</v>
      </c>
      <c r="E206" s="85">
        <v>8.36</v>
      </c>
      <c r="F206" s="88">
        <v>194294.75999999998</v>
      </c>
      <c r="G206" s="87"/>
      <c r="H206" s="86">
        <v>0</v>
      </c>
      <c r="I206" s="89">
        <v>400</v>
      </c>
      <c r="J206" s="88">
        <v>3344</v>
      </c>
      <c r="K206" s="87">
        <v>22841</v>
      </c>
      <c r="L206" s="88">
        <v>190950.75999999998</v>
      </c>
    </row>
    <row r="207" spans="1:12" x14ac:dyDescent="0.3">
      <c r="A207" s="84">
        <v>74390228</v>
      </c>
      <c r="B207" s="85" t="s">
        <v>92</v>
      </c>
      <c r="C207" s="86" t="s">
        <v>6</v>
      </c>
      <c r="D207" s="87">
        <v>54204</v>
      </c>
      <c r="E207" s="85">
        <v>23.53</v>
      </c>
      <c r="F207" s="88">
        <v>1275420.1199999999</v>
      </c>
      <c r="G207" s="87"/>
      <c r="H207" s="86">
        <v>0</v>
      </c>
      <c r="I207" s="89">
        <v>304.00000000000006</v>
      </c>
      <c r="J207" s="88">
        <v>7153.1200000000017</v>
      </c>
      <c r="K207" s="87">
        <v>53900</v>
      </c>
      <c r="L207" s="88">
        <v>1268266.9999999998</v>
      </c>
    </row>
    <row r="208" spans="1:12" x14ac:dyDescent="0.3">
      <c r="A208" s="84">
        <v>74390308</v>
      </c>
      <c r="B208" s="85" t="s">
        <v>110</v>
      </c>
      <c r="C208" s="86" t="s">
        <v>6</v>
      </c>
      <c r="D208" s="87">
        <v>115956</v>
      </c>
      <c r="E208" s="85">
        <v>9.89</v>
      </c>
      <c r="F208" s="88">
        <v>1146804.8400000001</v>
      </c>
      <c r="G208" s="87"/>
      <c r="H208" s="86">
        <v>0</v>
      </c>
      <c r="I208" s="89">
        <v>1200.0000000000002</v>
      </c>
      <c r="J208" s="88">
        <v>11868.000000000004</v>
      </c>
      <c r="K208" s="87">
        <v>114756</v>
      </c>
      <c r="L208" s="88">
        <v>1134936.8400000001</v>
      </c>
    </row>
    <row r="209" spans="1:12" x14ac:dyDescent="0.3">
      <c r="A209" s="84">
        <v>74390404</v>
      </c>
      <c r="B209" s="85" t="s">
        <v>109</v>
      </c>
      <c r="C209" s="86" t="s">
        <v>6</v>
      </c>
      <c r="D209" s="87">
        <v>46528</v>
      </c>
      <c r="E209" s="85">
        <v>4.38</v>
      </c>
      <c r="F209" s="88">
        <v>203792.64000000004</v>
      </c>
      <c r="G209" s="87"/>
      <c r="H209" s="86">
        <v>0</v>
      </c>
      <c r="I209" s="89">
        <v>2700</v>
      </c>
      <c r="J209" s="88">
        <v>11826</v>
      </c>
      <c r="K209" s="87">
        <v>43828</v>
      </c>
      <c r="L209" s="88">
        <v>191966.64000000004</v>
      </c>
    </row>
    <row r="210" spans="1:12" x14ac:dyDescent="0.3">
      <c r="A210" s="84">
        <v>74391070</v>
      </c>
      <c r="B210" s="85" t="s">
        <v>17</v>
      </c>
      <c r="C210" s="86" t="s">
        <v>6</v>
      </c>
      <c r="D210" s="87">
        <v>3583</v>
      </c>
      <c r="E210" s="85">
        <v>3.54</v>
      </c>
      <c r="F210" s="88">
        <v>12683.82</v>
      </c>
      <c r="G210" s="87"/>
      <c r="H210" s="86">
        <v>0</v>
      </c>
      <c r="I210" s="89">
        <v>305</v>
      </c>
      <c r="J210" s="88">
        <v>1079.7</v>
      </c>
      <c r="K210" s="87">
        <v>3278</v>
      </c>
      <c r="L210" s="88">
        <v>11604.119999999999</v>
      </c>
    </row>
    <row r="211" spans="1:12" x14ac:dyDescent="0.3">
      <c r="A211" s="84">
        <v>74393076</v>
      </c>
      <c r="B211" s="85" t="s">
        <v>190</v>
      </c>
      <c r="C211" s="86" t="s">
        <v>6</v>
      </c>
      <c r="D211" s="87">
        <v>1345</v>
      </c>
      <c r="E211" s="85">
        <v>4.72</v>
      </c>
      <c r="F211" s="88">
        <v>6348.3999999999942</v>
      </c>
      <c r="G211" s="87"/>
      <c r="H211" s="86">
        <v>0</v>
      </c>
      <c r="I211" s="89">
        <v>0</v>
      </c>
      <c r="J211" s="88">
        <v>0</v>
      </c>
      <c r="K211" s="87">
        <v>1345</v>
      </c>
      <c r="L211" s="88">
        <v>6348.3999999999942</v>
      </c>
    </row>
    <row r="212" spans="1:12" x14ac:dyDescent="0.3">
      <c r="A212" s="84">
        <v>74590406</v>
      </c>
      <c r="B212" s="85" t="s">
        <v>164</v>
      </c>
      <c r="C212" s="86" t="s">
        <v>6</v>
      </c>
      <c r="D212" s="87">
        <v>19752</v>
      </c>
      <c r="E212" s="85">
        <v>4.59</v>
      </c>
      <c r="F212" s="88">
        <v>90661.680000000037</v>
      </c>
      <c r="G212" s="87"/>
      <c r="H212" s="86">
        <v>0</v>
      </c>
      <c r="I212" s="89">
        <v>4074.9999999999995</v>
      </c>
      <c r="J212" s="88">
        <v>18704.249999999996</v>
      </c>
      <c r="K212" s="87">
        <v>15677</v>
      </c>
      <c r="L212" s="88">
        <v>71957.430000000037</v>
      </c>
    </row>
    <row r="213" spans="1:12" x14ac:dyDescent="0.3">
      <c r="A213" s="84">
        <v>75490101</v>
      </c>
      <c r="B213" s="85" t="s">
        <v>113</v>
      </c>
      <c r="C213" s="86" t="s">
        <v>4</v>
      </c>
      <c r="D213" s="87">
        <v>50</v>
      </c>
      <c r="E213" s="85">
        <v>4.55</v>
      </c>
      <c r="F213" s="88">
        <v>227.49999999991269</v>
      </c>
      <c r="G213" s="87"/>
      <c r="H213" s="86">
        <v>0</v>
      </c>
      <c r="I213" s="89">
        <v>-1</v>
      </c>
      <c r="J213" s="88">
        <v>-4.55</v>
      </c>
      <c r="K213" s="87">
        <v>51</v>
      </c>
      <c r="L213" s="88">
        <v>232.0499999999127</v>
      </c>
    </row>
    <row r="214" spans="1:12" x14ac:dyDescent="0.3">
      <c r="A214" s="84">
        <v>75491073</v>
      </c>
      <c r="B214" s="85" t="s">
        <v>41</v>
      </c>
      <c r="C214" s="86" t="s">
        <v>4</v>
      </c>
      <c r="D214" s="87">
        <v>28140</v>
      </c>
      <c r="E214" s="85">
        <v>4.55</v>
      </c>
      <c r="F214" s="88">
        <v>128037</v>
      </c>
      <c r="G214" s="87"/>
      <c r="H214" s="86">
        <v>0</v>
      </c>
      <c r="I214" s="89">
        <v>0</v>
      </c>
      <c r="J214" s="88">
        <v>0</v>
      </c>
      <c r="K214" s="87">
        <v>28140</v>
      </c>
      <c r="L214" s="88">
        <v>128037</v>
      </c>
    </row>
    <row r="215" spans="1:12" x14ac:dyDescent="0.3">
      <c r="A215" s="84">
        <v>75590102</v>
      </c>
      <c r="B215" s="85" t="s">
        <v>111</v>
      </c>
      <c r="C215" s="86" t="s">
        <v>4</v>
      </c>
      <c r="D215" s="87">
        <v>28770</v>
      </c>
      <c r="E215" s="85">
        <v>4.91</v>
      </c>
      <c r="F215" s="88">
        <v>141260.70000000001</v>
      </c>
      <c r="G215" s="87"/>
      <c r="H215" s="86">
        <v>0</v>
      </c>
      <c r="I215" s="89">
        <v>6249</v>
      </c>
      <c r="J215" s="88">
        <v>30682.59</v>
      </c>
      <c r="K215" s="87">
        <v>22521</v>
      </c>
      <c r="L215" s="88">
        <v>110578.11000000002</v>
      </c>
    </row>
    <row r="216" spans="1:12" x14ac:dyDescent="0.3">
      <c r="A216" s="84">
        <v>75591033</v>
      </c>
      <c r="B216" s="85" t="s">
        <v>282</v>
      </c>
      <c r="C216" s="86" t="s">
        <v>4</v>
      </c>
      <c r="D216" s="87">
        <v>34450</v>
      </c>
      <c r="E216" s="85">
        <v>4.8600000000000003</v>
      </c>
      <c r="F216" s="88">
        <v>167427</v>
      </c>
      <c r="G216" s="87"/>
      <c r="H216" s="86">
        <v>0</v>
      </c>
      <c r="I216" s="89">
        <v>0</v>
      </c>
      <c r="J216" s="88">
        <v>0</v>
      </c>
      <c r="K216" s="87">
        <v>34450</v>
      </c>
      <c r="L216" s="88">
        <v>167427</v>
      </c>
    </row>
    <row r="217" spans="1:12" x14ac:dyDescent="0.3">
      <c r="A217" s="84">
        <v>75591218</v>
      </c>
      <c r="B217" s="85" t="s">
        <v>283</v>
      </c>
      <c r="C217" s="86" t="s">
        <v>4</v>
      </c>
      <c r="D217" s="87">
        <v>17600</v>
      </c>
      <c r="E217" s="85">
        <v>5.0599999999999996</v>
      </c>
      <c r="F217" s="88">
        <v>89056</v>
      </c>
      <c r="G217" s="87"/>
      <c r="H217" s="86">
        <v>0</v>
      </c>
      <c r="I217" s="89">
        <v>0</v>
      </c>
      <c r="J217" s="88">
        <v>0</v>
      </c>
      <c r="K217" s="87">
        <v>17600</v>
      </c>
      <c r="L217" s="88">
        <v>89056</v>
      </c>
    </row>
    <row r="218" spans="1:12" x14ac:dyDescent="0.3">
      <c r="A218" s="84">
        <v>75591074</v>
      </c>
      <c r="B218" s="85" t="s">
        <v>32</v>
      </c>
      <c r="C218" s="86" t="s">
        <v>4</v>
      </c>
      <c r="D218" s="87">
        <v>0</v>
      </c>
      <c r="E218" s="85">
        <v>4.91</v>
      </c>
      <c r="F218" s="88">
        <v>0</v>
      </c>
      <c r="G218" s="87"/>
      <c r="H218" s="86">
        <v>0</v>
      </c>
      <c r="I218" s="89">
        <v>0</v>
      </c>
      <c r="J218" s="88">
        <v>0</v>
      </c>
      <c r="K218" s="87">
        <v>0</v>
      </c>
      <c r="L218" s="88">
        <v>0</v>
      </c>
    </row>
    <row r="219" spans="1:12" x14ac:dyDescent="0.3">
      <c r="A219" s="84">
        <v>75690103</v>
      </c>
      <c r="B219" s="85" t="s">
        <v>116</v>
      </c>
      <c r="C219" s="86" t="s">
        <v>4</v>
      </c>
      <c r="D219" s="87">
        <v>35744</v>
      </c>
      <c r="E219" s="85">
        <v>2.92</v>
      </c>
      <c r="F219" s="88">
        <v>104372.48000000001</v>
      </c>
      <c r="G219" s="87"/>
      <c r="H219" s="86">
        <v>0</v>
      </c>
      <c r="I219" s="89">
        <v>600</v>
      </c>
      <c r="J219" s="88">
        <v>1752</v>
      </c>
      <c r="K219" s="87">
        <v>35144</v>
      </c>
      <c r="L219" s="88">
        <v>102620.48000000001</v>
      </c>
    </row>
    <row r="220" spans="1:12" x14ac:dyDescent="0.3">
      <c r="A220" s="84">
        <v>75691075</v>
      </c>
      <c r="B220" s="85" t="s">
        <v>40</v>
      </c>
      <c r="C220" s="86" t="s">
        <v>4</v>
      </c>
      <c r="D220" s="87">
        <v>19300</v>
      </c>
      <c r="E220" s="85">
        <v>2.92</v>
      </c>
      <c r="F220" s="88">
        <v>56356</v>
      </c>
      <c r="G220" s="87"/>
      <c r="H220" s="86">
        <v>0</v>
      </c>
      <c r="I220" s="89">
        <v>900</v>
      </c>
      <c r="J220" s="88">
        <v>2628</v>
      </c>
      <c r="K220" s="87">
        <v>18400</v>
      </c>
      <c r="L220" s="88">
        <v>53728</v>
      </c>
    </row>
    <row r="221" spans="1:12" x14ac:dyDescent="0.3">
      <c r="A221" s="84">
        <v>76590104</v>
      </c>
      <c r="B221" s="85" t="s">
        <v>124</v>
      </c>
      <c r="C221" s="86" t="s">
        <v>6</v>
      </c>
      <c r="D221" s="87">
        <v>319722</v>
      </c>
      <c r="E221" s="85">
        <v>5.78</v>
      </c>
      <c r="F221" s="88">
        <v>1847993.16</v>
      </c>
      <c r="G221" s="87"/>
      <c r="H221" s="86">
        <v>0</v>
      </c>
      <c r="I221" s="89">
        <v>34861</v>
      </c>
      <c r="J221" s="88">
        <v>201496.58000000002</v>
      </c>
      <c r="K221" s="87">
        <v>284861</v>
      </c>
      <c r="L221" s="88">
        <v>1646496.5799999998</v>
      </c>
    </row>
    <row r="222" spans="1:12" x14ac:dyDescent="0.3">
      <c r="A222" s="84">
        <v>77091073</v>
      </c>
      <c r="B222" s="85" t="s">
        <v>145</v>
      </c>
      <c r="C222" s="86" t="s">
        <v>6</v>
      </c>
      <c r="D222" s="87">
        <v>48606</v>
      </c>
      <c r="E222" s="85">
        <v>2.57</v>
      </c>
      <c r="F222" s="88">
        <v>124917.41999999997</v>
      </c>
      <c r="G222" s="87"/>
      <c r="H222" s="86">
        <v>0</v>
      </c>
      <c r="I222" s="89">
        <v>11500</v>
      </c>
      <c r="J222" s="88">
        <v>29554.999999999996</v>
      </c>
      <c r="K222" s="87">
        <v>37106</v>
      </c>
      <c r="L222" s="88">
        <v>95362.419999999969</v>
      </c>
    </row>
    <row r="223" spans="1:12" x14ac:dyDescent="0.3">
      <c r="A223" s="84">
        <v>78090103</v>
      </c>
      <c r="B223" s="85" t="s">
        <v>20</v>
      </c>
      <c r="C223" s="86" t="s">
        <v>6</v>
      </c>
      <c r="D223" s="87">
        <v>72659</v>
      </c>
      <c r="E223" s="85">
        <v>6.65</v>
      </c>
      <c r="F223" s="88">
        <v>483182.35000000009</v>
      </c>
      <c r="G223" s="87"/>
      <c r="H223" s="86">
        <v>0</v>
      </c>
      <c r="I223" s="89">
        <v>1649.9999999999998</v>
      </c>
      <c r="J223" s="88">
        <v>10972.499999999998</v>
      </c>
      <c r="K223" s="87">
        <v>71009</v>
      </c>
      <c r="L223" s="88">
        <v>472209.85000000009</v>
      </c>
    </row>
    <row r="224" spans="1:12" x14ac:dyDescent="0.3">
      <c r="A224" s="84">
        <v>78091018</v>
      </c>
      <c r="B224" s="85" t="s">
        <v>191</v>
      </c>
      <c r="C224" s="86" t="s">
        <v>6</v>
      </c>
      <c r="D224" s="87">
        <v>12113</v>
      </c>
      <c r="E224" s="85">
        <v>3.62</v>
      </c>
      <c r="F224" s="88">
        <v>43849.06</v>
      </c>
      <c r="G224" s="87"/>
      <c r="H224" s="86">
        <v>0</v>
      </c>
      <c r="I224" s="89">
        <v>0</v>
      </c>
      <c r="J224" s="88">
        <v>0</v>
      </c>
      <c r="K224" s="87">
        <v>12113</v>
      </c>
      <c r="L224" s="88">
        <v>43849.06</v>
      </c>
    </row>
    <row r="225" spans="1:12" x14ac:dyDescent="0.3">
      <c r="A225" s="84">
        <v>78091075</v>
      </c>
      <c r="B225" s="85" t="s">
        <v>118</v>
      </c>
      <c r="C225" s="86" t="s">
        <v>6</v>
      </c>
      <c r="D225" s="87">
        <v>13464</v>
      </c>
      <c r="E225" s="85">
        <v>2.99</v>
      </c>
      <c r="F225" s="88">
        <v>40257.360000000001</v>
      </c>
      <c r="G225" s="87"/>
      <c r="H225" s="86">
        <v>0</v>
      </c>
      <c r="I225" s="89">
        <v>5000</v>
      </c>
      <c r="J225" s="88">
        <v>14950.000000000002</v>
      </c>
      <c r="K225" s="87">
        <v>8464</v>
      </c>
      <c r="L225" s="88">
        <v>25307.360000000001</v>
      </c>
    </row>
    <row r="226" spans="1:12" x14ac:dyDescent="0.3">
      <c r="A226" s="84">
        <v>78091163</v>
      </c>
      <c r="B226" s="85" t="s">
        <v>192</v>
      </c>
      <c r="C226" s="86" t="s">
        <v>6</v>
      </c>
      <c r="D226" s="87">
        <v>12263</v>
      </c>
      <c r="E226" s="85">
        <v>3.61</v>
      </c>
      <c r="F226" s="88">
        <v>44269.43</v>
      </c>
      <c r="G226" s="87"/>
      <c r="H226" s="86">
        <v>0</v>
      </c>
      <c r="I226" s="89">
        <v>0</v>
      </c>
      <c r="J226" s="88">
        <v>0</v>
      </c>
      <c r="K226" s="87">
        <v>12263</v>
      </c>
      <c r="L226" s="88">
        <v>44269.43</v>
      </c>
    </row>
    <row r="227" spans="1:12" x14ac:dyDescent="0.3">
      <c r="A227" s="84">
        <v>78590108</v>
      </c>
      <c r="B227" s="85" t="s">
        <v>137</v>
      </c>
      <c r="C227" s="86" t="s">
        <v>6</v>
      </c>
      <c r="D227" s="87">
        <v>32965</v>
      </c>
      <c r="E227" s="85">
        <v>3.92</v>
      </c>
      <c r="F227" s="88">
        <v>129222.79999999976</v>
      </c>
      <c r="G227" s="87"/>
      <c r="H227" s="86">
        <v>0</v>
      </c>
      <c r="I227" s="89">
        <v>10000</v>
      </c>
      <c r="J227" s="88">
        <v>39200</v>
      </c>
      <c r="K227" s="87">
        <v>22965</v>
      </c>
      <c r="L227" s="88">
        <v>90022.799999999756</v>
      </c>
    </row>
    <row r="228" spans="1:12" x14ac:dyDescent="0.3">
      <c r="A228" s="84">
        <v>78591030</v>
      </c>
      <c r="B228" s="85" t="s">
        <v>240</v>
      </c>
      <c r="C228" s="86" t="s">
        <v>6</v>
      </c>
      <c r="D228" s="87">
        <v>11476</v>
      </c>
      <c r="E228" s="85">
        <v>4.01</v>
      </c>
      <c r="F228" s="88">
        <v>46018.759999999995</v>
      </c>
      <c r="G228" s="87"/>
      <c r="H228" s="86">
        <v>0</v>
      </c>
      <c r="I228" s="89">
        <v>0</v>
      </c>
      <c r="J228" s="88">
        <v>0</v>
      </c>
      <c r="K228" s="87">
        <v>11476</v>
      </c>
      <c r="L228" s="88">
        <v>46018.759999999995</v>
      </c>
    </row>
    <row r="229" spans="1:12" x14ac:dyDescent="0.3">
      <c r="A229" s="84">
        <v>78591071</v>
      </c>
      <c r="B229" s="85" t="s">
        <v>189</v>
      </c>
      <c r="C229" s="86" t="s">
        <v>6</v>
      </c>
      <c r="D229" s="87">
        <v>0</v>
      </c>
      <c r="E229" s="85">
        <v>3.89</v>
      </c>
      <c r="F229" s="88">
        <v>0</v>
      </c>
      <c r="G229" s="87"/>
      <c r="H229" s="86">
        <v>0</v>
      </c>
      <c r="I229" s="89">
        <v>0</v>
      </c>
      <c r="J229" s="88">
        <v>0</v>
      </c>
      <c r="K229" s="87">
        <v>0</v>
      </c>
      <c r="L229" s="88">
        <v>0</v>
      </c>
    </row>
    <row r="230" spans="1:12" x14ac:dyDescent="0.3">
      <c r="A230" s="84">
        <v>82090205</v>
      </c>
      <c r="B230" s="85" t="s">
        <v>94</v>
      </c>
      <c r="C230" s="86" t="s">
        <v>6</v>
      </c>
      <c r="D230" s="87">
        <v>102771</v>
      </c>
      <c r="E230" s="85">
        <v>5.0599999999999996</v>
      </c>
      <c r="F230" s="88">
        <v>520021.25999999989</v>
      </c>
      <c r="G230" s="87"/>
      <c r="H230" s="86">
        <v>0</v>
      </c>
      <c r="I230" s="89">
        <v>40000</v>
      </c>
      <c r="J230" s="88">
        <v>202399.99999999997</v>
      </c>
      <c r="K230" s="87">
        <v>62771</v>
      </c>
      <c r="L230" s="88">
        <v>317621.25999999989</v>
      </c>
    </row>
    <row r="231" spans="1:12" x14ac:dyDescent="0.3">
      <c r="A231" s="84">
        <v>83590404</v>
      </c>
      <c r="B231" s="85" t="s">
        <v>136</v>
      </c>
      <c r="C231" s="86" t="s">
        <v>6</v>
      </c>
      <c r="D231" s="87">
        <v>102802</v>
      </c>
      <c r="E231" s="85">
        <v>5.09</v>
      </c>
      <c r="F231" s="88">
        <v>523262.17999999993</v>
      </c>
      <c r="G231" s="87"/>
      <c r="H231" s="86">
        <v>0</v>
      </c>
      <c r="I231" s="89">
        <v>11000</v>
      </c>
      <c r="J231" s="88">
        <v>55990</v>
      </c>
      <c r="K231" s="87">
        <v>91802</v>
      </c>
      <c r="L231" s="88">
        <v>467272.17999999993</v>
      </c>
    </row>
    <row r="232" spans="1:12" x14ac:dyDescent="0.3">
      <c r="A232" s="84">
        <v>84090104</v>
      </c>
      <c r="B232" s="85" t="s">
        <v>122</v>
      </c>
      <c r="C232" s="86" t="s">
        <v>6</v>
      </c>
      <c r="D232" s="87">
        <v>228789</v>
      </c>
      <c r="E232" s="85">
        <v>8.81</v>
      </c>
      <c r="F232" s="88">
        <v>2015631.090000001</v>
      </c>
      <c r="G232" s="87"/>
      <c r="H232" s="86">
        <v>0</v>
      </c>
      <c r="I232" s="89">
        <v>117677.99999999999</v>
      </c>
      <c r="J232" s="88">
        <v>1036743.1799999999</v>
      </c>
      <c r="K232" s="87">
        <v>111111.00000000001</v>
      </c>
      <c r="L232" s="88">
        <v>978887.91000000108</v>
      </c>
    </row>
    <row r="233" spans="1:12" x14ac:dyDescent="0.3">
      <c r="A233" s="84">
        <v>84091076</v>
      </c>
      <c r="B233" s="85" t="s">
        <v>184</v>
      </c>
      <c r="C233" s="86" t="s">
        <v>6</v>
      </c>
      <c r="D233" s="87">
        <v>14953</v>
      </c>
      <c r="E233" s="85">
        <v>2.6</v>
      </c>
      <c r="F233" s="88">
        <v>38877.800000000003</v>
      </c>
      <c r="G233" s="87"/>
      <c r="H233" s="86">
        <v>0</v>
      </c>
      <c r="I233" s="89">
        <v>6000</v>
      </c>
      <c r="J233" s="88">
        <v>15600</v>
      </c>
      <c r="K233" s="87">
        <v>8953</v>
      </c>
      <c r="L233" s="88">
        <v>23277.800000000003</v>
      </c>
    </row>
    <row r="234" spans="1:12" x14ac:dyDescent="0.3">
      <c r="A234" s="84">
        <v>84091084</v>
      </c>
      <c r="B234" s="85" t="s">
        <v>213</v>
      </c>
      <c r="C234" s="86" t="s">
        <v>6</v>
      </c>
      <c r="D234" s="87">
        <v>0</v>
      </c>
      <c r="E234" s="85">
        <v>2.77</v>
      </c>
      <c r="F234" s="88">
        <v>0</v>
      </c>
      <c r="G234" s="87"/>
      <c r="H234" s="86">
        <v>0</v>
      </c>
      <c r="I234" s="89">
        <v>0</v>
      </c>
      <c r="J234" s="88">
        <v>0</v>
      </c>
      <c r="K234" s="87">
        <v>0</v>
      </c>
      <c r="L234" s="88">
        <v>0</v>
      </c>
    </row>
    <row r="235" spans="1:12" x14ac:dyDescent="0.3">
      <c r="A235" s="84">
        <v>84091211</v>
      </c>
      <c r="B235" s="85" t="s">
        <v>138</v>
      </c>
      <c r="C235" s="86" t="s">
        <v>6</v>
      </c>
      <c r="D235" s="87">
        <v>0</v>
      </c>
      <c r="E235" s="85">
        <v>2.77</v>
      </c>
      <c r="F235" s="88">
        <v>0</v>
      </c>
      <c r="G235" s="87"/>
      <c r="H235" s="86">
        <v>0</v>
      </c>
      <c r="I235" s="89">
        <v>0</v>
      </c>
      <c r="J235" s="88">
        <v>0</v>
      </c>
      <c r="K235" s="87">
        <v>0</v>
      </c>
      <c r="L235" s="88">
        <v>0</v>
      </c>
    </row>
    <row r="236" spans="1:12" x14ac:dyDescent="0.3">
      <c r="A236" s="84">
        <v>86690105</v>
      </c>
      <c r="B236" s="85" t="s">
        <v>50</v>
      </c>
      <c r="C236" s="86" t="s">
        <v>6</v>
      </c>
      <c r="D236" s="87">
        <v>32140</v>
      </c>
      <c r="E236" s="85">
        <v>4.4000000000000004</v>
      </c>
      <c r="F236" s="88">
        <v>141416</v>
      </c>
      <c r="G236" s="87"/>
      <c r="H236" s="86">
        <v>0</v>
      </c>
      <c r="I236" s="89">
        <v>703.99999999999989</v>
      </c>
      <c r="J236" s="88">
        <v>3097.6</v>
      </c>
      <c r="K236" s="87">
        <v>31436</v>
      </c>
      <c r="L236" s="88">
        <v>138318.39999999999</v>
      </c>
    </row>
    <row r="237" spans="1:12" x14ac:dyDescent="0.3">
      <c r="A237" s="84">
        <v>88190120</v>
      </c>
      <c r="B237" s="85" t="s">
        <v>101</v>
      </c>
      <c r="C237" s="86" t="s">
        <v>6</v>
      </c>
      <c r="D237" s="87">
        <v>115482</v>
      </c>
      <c r="E237" s="85">
        <v>4.62</v>
      </c>
      <c r="F237" s="88">
        <v>533526.84</v>
      </c>
      <c r="G237" s="87"/>
      <c r="H237" s="86">
        <v>0</v>
      </c>
      <c r="I237" s="89">
        <v>4149.9999999999991</v>
      </c>
      <c r="J237" s="88">
        <v>19172.999999999996</v>
      </c>
      <c r="K237" s="87">
        <v>111332</v>
      </c>
      <c r="L237" s="88">
        <v>514353.83999999997</v>
      </c>
    </row>
    <row r="238" spans="1:12" x14ac:dyDescent="0.3">
      <c r="A238" s="84">
        <v>88190137</v>
      </c>
      <c r="B238" s="85" t="s">
        <v>155</v>
      </c>
      <c r="C238" s="86" t="s">
        <v>6</v>
      </c>
      <c r="D238" s="87">
        <v>53407</v>
      </c>
      <c r="E238" s="85">
        <v>8.39</v>
      </c>
      <c r="F238" s="88">
        <v>448084.73000000004</v>
      </c>
      <c r="G238" s="87"/>
      <c r="H238" s="86">
        <v>0</v>
      </c>
      <c r="I238" s="89">
        <v>5543.9999999999991</v>
      </c>
      <c r="J238" s="88">
        <v>46514.159999999996</v>
      </c>
      <c r="K238" s="87">
        <v>47863</v>
      </c>
      <c r="L238" s="88">
        <v>401570.57000000007</v>
      </c>
    </row>
    <row r="239" spans="1:12" x14ac:dyDescent="0.3">
      <c r="A239" s="84">
        <v>88290105</v>
      </c>
      <c r="B239" s="85" t="s">
        <v>115</v>
      </c>
      <c r="C239" s="86" t="s">
        <v>6</v>
      </c>
      <c r="D239" s="87">
        <v>47947</v>
      </c>
      <c r="E239" s="85">
        <v>2.39</v>
      </c>
      <c r="F239" s="88">
        <v>114593.33000000002</v>
      </c>
      <c r="G239" s="87"/>
      <c r="H239" s="86">
        <v>0</v>
      </c>
      <c r="I239" s="89">
        <v>5925.9999999999991</v>
      </c>
      <c r="J239" s="88">
        <v>14163.14</v>
      </c>
      <c r="K239" s="87">
        <v>42021</v>
      </c>
      <c r="L239" s="88">
        <v>100430.19000000002</v>
      </c>
    </row>
    <row r="240" spans="1:12" x14ac:dyDescent="0.3">
      <c r="A240" s="84">
        <v>88291036</v>
      </c>
      <c r="B240" s="85" t="s">
        <v>181</v>
      </c>
      <c r="C240" s="86" t="s">
        <v>6</v>
      </c>
      <c r="D240" s="87">
        <v>0</v>
      </c>
      <c r="E240" s="85">
        <v>2.5</v>
      </c>
      <c r="F240" s="88">
        <v>0</v>
      </c>
      <c r="G240" s="87"/>
      <c r="H240" s="86">
        <v>0</v>
      </c>
      <c r="I240" s="89">
        <v>0</v>
      </c>
      <c r="J240" s="88">
        <v>0</v>
      </c>
      <c r="K240" s="87">
        <v>0</v>
      </c>
      <c r="L240" s="88">
        <v>0</v>
      </c>
    </row>
    <row r="241" spans="1:12" x14ac:dyDescent="0.3">
      <c r="A241" s="84">
        <v>88390106</v>
      </c>
      <c r="B241" s="85" t="s">
        <v>114</v>
      </c>
      <c r="C241" s="86" t="s">
        <v>6</v>
      </c>
      <c r="D241" s="87">
        <v>57838</v>
      </c>
      <c r="E241" s="85">
        <v>2.4700000000000002</v>
      </c>
      <c r="F241" s="88">
        <v>142859.86000000004</v>
      </c>
      <c r="G241" s="87"/>
      <c r="H241" s="86">
        <v>0</v>
      </c>
      <c r="I241" s="89">
        <v>3700.0000000000005</v>
      </c>
      <c r="J241" s="88">
        <v>9139.0000000000018</v>
      </c>
      <c r="K241" s="87">
        <v>54138</v>
      </c>
      <c r="L241" s="88">
        <v>133720.86000000004</v>
      </c>
    </row>
    <row r="242" spans="1:12" x14ac:dyDescent="0.3">
      <c r="A242" s="84">
        <v>90090306</v>
      </c>
      <c r="B242" s="85" t="s">
        <v>93</v>
      </c>
      <c r="C242" s="86" t="s">
        <v>6</v>
      </c>
      <c r="D242" s="87">
        <v>124787</v>
      </c>
      <c r="E242" s="85">
        <v>2.36</v>
      </c>
      <c r="F242" s="88">
        <v>294497.31999999995</v>
      </c>
      <c r="G242" s="87"/>
      <c r="H242" s="86">
        <v>0</v>
      </c>
      <c r="I242" s="89">
        <v>20392</v>
      </c>
      <c r="J242" s="88">
        <v>48125.119999999995</v>
      </c>
      <c r="K242" s="87">
        <v>104395</v>
      </c>
      <c r="L242" s="88">
        <v>246372.19999999995</v>
      </c>
    </row>
    <row r="243" spans="1:12" x14ac:dyDescent="0.3">
      <c r="A243" s="84">
        <v>90091077</v>
      </c>
      <c r="B243" s="85" t="s">
        <v>182</v>
      </c>
      <c r="C243" s="86" t="s">
        <v>6</v>
      </c>
      <c r="D243" s="87">
        <v>29548</v>
      </c>
      <c r="E243" s="85">
        <v>2.31</v>
      </c>
      <c r="F243" s="88">
        <v>68255.88</v>
      </c>
      <c r="G243" s="87"/>
      <c r="H243" s="86">
        <v>0</v>
      </c>
      <c r="I243" s="89">
        <v>4300</v>
      </c>
      <c r="J243" s="88">
        <v>9933</v>
      </c>
      <c r="K243" s="87">
        <v>25248</v>
      </c>
      <c r="L243" s="88">
        <v>58322.880000000005</v>
      </c>
    </row>
    <row r="244" spans="1:12" x14ac:dyDescent="0.3">
      <c r="A244" s="84">
        <v>90890104</v>
      </c>
      <c r="B244" s="85" t="s">
        <v>84</v>
      </c>
      <c r="C244" s="86" t="s">
        <v>6</v>
      </c>
      <c r="D244" s="87">
        <v>60677</v>
      </c>
      <c r="E244" s="85">
        <v>2.87</v>
      </c>
      <c r="F244" s="88">
        <v>174142.99000000002</v>
      </c>
      <c r="G244" s="87"/>
      <c r="H244" s="86">
        <v>0</v>
      </c>
      <c r="I244" s="89">
        <v>4170</v>
      </c>
      <c r="J244" s="88">
        <v>11967.9</v>
      </c>
      <c r="K244" s="87">
        <v>56507</v>
      </c>
      <c r="L244" s="88">
        <v>162175.09000000003</v>
      </c>
    </row>
    <row r="245" spans="1:12" x14ac:dyDescent="0.3">
      <c r="A245" s="84">
        <v>91890106</v>
      </c>
      <c r="B245" s="85" t="s">
        <v>156</v>
      </c>
      <c r="C245" s="86" t="s">
        <v>6</v>
      </c>
      <c r="D245" s="87">
        <v>61108</v>
      </c>
      <c r="E245" s="85">
        <v>1.98</v>
      </c>
      <c r="F245" s="88">
        <v>120993.83999999994</v>
      </c>
      <c r="G245" s="87"/>
      <c r="H245" s="86">
        <v>0</v>
      </c>
      <c r="I245" s="89">
        <v>28982.000000000004</v>
      </c>
      <c r="J245" s="88">
        <v>57384.360000000008</v>
      </c>
      <c r="K245" s="87">
        <v>32125.999999999996</v>
      </c>
      <c r="L245" s="88">
        <v>63609.47999999993</v>
      </c>
    </row>
    <row r="246" spans="1:12" x14ac:dyDescent="0.3">
      <c r="A246" s="84">
        <v>91990107</v>
      </c>
      <c r="B246" s="85" t="s">
        <v>38</v>
      </c>
      <c r="C246" s="86" t="s">
        <v>6</v>
      </c>
      <c r="D246" s="87">
        <v>177839</v>
      </c>
      <c r="E246" s="85">
        <v>2.1800000000000002</v>
      </c>
      <c r="F246" s="88">
        <v>387689.02000000014</v>
      </c>
      <c r="G246" s="87"/>
      <c r="H246" s="86">
        <v>0</v>
      </c>
      <c r="I246" s="89">
        <v>13900</v>
      </c>
      <c r="J246" s="88">
        <v>30302.000000000004</v>
      </c>
      <c r="K246" s="87">
        <v>163939</v>
      </c>
      <c r="L246" s="88">
        <v>357387.02000000014</v>
      </c>
    </row>
    <row r="247" spans="1:12" x14ac:dyDescent="0.3">
      <c r="A247" s="84">
        <v>93690108</v>
      </c>
      <c r="B247" s="85" t="s">
        <v>68</v>
      </c>
      <c r="C247" s="86" t="s">
        <v>6</v>
      </c>
      <c r="D247" s="87">
        <v>56798</v>
      </c>
      <c r="E247" s="85">
        <v>4.79</v>
      </c>
      <c r="F247" s="88">
        <v>272062.42</v>
      </c>
      <c r="G247" s="87"/>
      <c r="H247" s="86">
        <v>0</v>
      </c>
      <c r="I247" s="89">
        <v>1649.9999999999998</v>
      </c>
      <c r="J247" s="88">
        <v>7903.4999999999991</v>
      </c>
      <c r="K247" s="87">
        <v>55148</v>
      </c>
      <c r="L247" s="88">
        <v>264158.92</v>
      </c>
    </row>
    <row r="248" spans="1:12" x14ac:dyDescent="0.3">
      <c r="A248" s="84">
        <v>93790100</v>
      </c>
      <c r="B248" s="85" t="s">
        <v>86</v>
      </c>
      <c r="C248" s="86" t="s">
        <v>6</v>
      </c>
      <c r="D248" s="87">
        <v>25216</v>
      </c>
      <c r="E248" s="85">
        <v>3.38</v>
      </c>
      <c r="F248" s="88">
        <v>85230.080000000016</v>
      </c>
      <c r="G248" s="87"/>
      <c r="H248" s="86">
        <v>0</v>
      </c>
      <c r="I248" s="89">
        <v>500</v>
      </c>
      <c r="J248" s="88">
        <v>1690</v>
      </c>
      <c r="K248" s="87">
        <v>24716</v>
      </c>
      <c r="L248" s="88">
        <v>83540.080000000016</v>
      </c>
    </row>
    <row r="249" spans="1:12" x14ac:dyDescent="0.3">
      <c r="A249" s="84">
        <v>93791072</v>
      </c>
      <c r="B249" s="85" t="s">
        <v>5</v>
      </c>
      <c r="C249" s="86" t="s">
        <v>6</v>
      </c>
      <c r="D249" s="87">
        <v>0</v>
      </c>
      <c r="E249" s="85">
        <v>3.38</v>
      </c>
      <c r="F249" s="88">
        <v>0</v>
      </c>
      <c r="G249" s="87"/>
      <c r="H249" s="86">
        <v>0</v>
      </c>
      <c r="I249" s="89">
        <v>0</v>
      </c>
      <c r="J249" s="88">
        <v>0</v>
      </c>
      <c r="K249" s="87">
        <v>0</v>
      </c>
      <c r="L249" s="88">
        <v>0</v>
      </c>
    </row>
    <row r="250" spans="1:12" x14ac:dyDescent="0.3">
      <c r="A250" s="84">
        <v>93791441</v>
      </c>
      <c r="B250" s="85" t="s">
        <v>241</v>
      </c>
      <c r="C250" s="86" t="s">
        <v>6</v>
      </c>
      <c r="D250" s="87">
        <v>0</v>
      </c>
      <c r="E250" s="85">
        <v>2.0937135464631846</v>
      </c>
      <c r="F250" s="88">
        <v>0</v>
      </c>
      <c r="G250" s="87"/>
      <c r="H250" s="86">
        <v>0</v>
      </c>
      <c r="I250" s="89">
        <v>0</v>
      </c>
      <c r="J250" s="88">
        <v>0</v>
      </c>
      <c r="K250" s="87">
        <v>0</v>
      </c>
      <c r="L250" s="88">
        <v>0</v>
      </c>
    </row>
    <row r="251" spans="1:12" x14ac:dyDescent="0.3">
      <c r="A251" s="84">
        <v>93890101</v>
      </c>
      <c r="B251" s="85" t="s">
        <v>243</v>
      </c>
      <c r="C251" s="86" t="s">
        <v>6</v>
      </c>
      <c r="D251" s="87">
        <v>12198</v>
      </c>
      <c r="E251" s="85">
        <v>3.18</v>
      </c>
      <c r="F251" s="88">
        <v>38789.640000000014</v>
      </c>
      <c r="G251" s="87"/>
      <c r="H251" s="86">
        <v>0</v>
      </c>
      <c r="I251" s="89">
        <v>300.00000000000006</v>
      </c>
      <c r="J251" s="88">
        <v>954.00000000000023</v>
      </c>
      <c r="K251" s="87">
        <v>11898</v>
      </c>
      <c r="L251" s="88">
        <v>37835.640000000014</v>
      </c>
    </row>
    <row r="252" spans="1:12" x14ac:dyDescent="0.3">
      <c r="A252" s="84">
        <v>93990127</v>
      </c>
      <c r="B252" s="85" t="s">
        <v>179</v>
      </c>
      <c r="C252" s="86" t="s">
        <v>4</v>
      </c>
      <c r="D252" s="87">
        <v>66884</v>
      </c>
      <c r="E252" s="85">
        <v>2.41</v>
      </c>
      <c r="F252" s="88">
        <v>161190.44000000006</v>
      </c>
      <c r="G252" s="87"/>
      <c r="H252" s="86">
        <v>0</v>
      </c>
      <c r="I252" s="89">
        <v>2250</v>
      </c>
      <c r="J252" s="88">
        <v>5422.5</v>
      </c>
      <c r="K252" s="87">
        <v>64634</v>
      </c>
      <c r="L252" s="88">
        <v>155767.94000000006</v>
      </c>
    </row>
    <row r="253" spans="1:12" x14ac:dyDescent="0.3">
      <c r="A253" s="84">
        <v>95190123</v>
      </c>
      <c r="B253" s="85" t="s">
        <v>69</v>
      </c>
      <c r="C253" s="86" t="s">
        <v>4</v>
      </c>
      <c r="D253" s="87">
        <v>78989</v>
      </c>
      <c r="E253" s="85">
        <v>1.96</v>
      </c>
      <c r="F253" s="88">
        <v>154818.43999999994</v>
      </c>
      <c r="G253" s="87"/>
      <c r="H253" s="86">
        <v>0</v>
      </c>
      <c r="I253" s="89">
        <v>6730</v>
      </c>
      <c r="J253" s="88">
        <v>13190.8</v>
      </c>
      <c r="K253" s="87">
        <v>72259</v>
      </c>
      <c r="L253" s="88">
        <v>141627.63999999996</v>
      </c>
    </row>
    <row r="254" spans="1:12" x14ac:dyDescent="0.3">
      <c r="A254" s="84">
        <v>95192073</v>
      </c>
      <c r="B254" s="85" t="s">
        <v>24</v>
      </c>
      <c r="C254" s="86" t="s">
        <v>4</v>
      </c>
      <c r="D254" s="87">
        <v>38366</v>
      </c>
      <c r="E254" s="85">
        <v>2.56</v>
      </c>
      <c r="F254" s="88">
        <v>98216.959999999992</v>
      </c>
      <c r="G254" s="87"/>
      <c r="H254" s="86">
        <v>0</v>
      </c>
      <c r="I254" s="89">
        <v>0</v>
      </c>
      <c r="J254" s="88">
        <v>0</v>
      </c>
      <c r="K254" s="87">
        <v>38366</v>
      </c>
      <c r="L254" s="88">
        <v>98216.959999999992</v>
      </c>
    </row>
    <row r="255" spans="1:12" x14ac:dyDescent="0.3">
      <c r="A255" s="84">
        <v>95490126</v>
      </c>
      <c r="B255" s="85" t="s">
        <v>59</v>
      </c>
      <c r="C255" s="86" t="s">
        <v>4</v>
      </c>
      <c r="D255" s="87">
        <v>136920</v>
      </c>
      <c r="E255" s="85">
        <v>2.09</v>
      </c>
      <c r="F255" s="88">
        <v>286162.79999999993</v>
      </c>
      <c r="G255" s="87"/>
      <c r="H255" s="86">
        <v>0</v>
      </c>
      <c r="I255" s="89">
        <v>5749.9999999999991</v>
      </c>
      <c r="J255" s="88">
        <v>12017.499999999998</v>
      </c>
      <c r="K255" s="87">
        <v>131170</v>
      </c>
      <c r="L255" s="88">
        <v>274145.29999999993</v>
      </c>
    </row>
    <row r="256" spans="1:12" x14ac:dyDescent="0.3">
      <c r="A256" s="84">
        <v>95590143</v>
      </c>
      <c r="B256" s="85" t="s">
        <v>255</v>
      </c>
      <c r="C256" s="86" t="s">
        <v>4</v>
      </c>
      <c r="D256" s="87">
        <v>175446</v>
      </c>
      <c r="E256" s="85">
        <v>2.25</v>
      </c>
      <c r="F256" s="88">
        <v>394753.5</v>
      </c>
      <c r="G256" s="87"/>
      <c r="H256" s="86">
        <v>0</v>
      </c>
      <c r="I256" s="89">
        <v>13900</v>
      </c>
      <c r="J256" s="88">
        <v>31275</v>
      </c>
      <c r="K256" s="87">
        <v>161546</v>
      </c>
      <c r="L256" s="88">
        <v>363478.5</v>
      </c>
    </row>
    <row r="257" spans="1:12" x14ac:dyDescent="0.3">
      <c r="A257" s="84">
        <v>95592077</v>
      </c>
      <c r="B257" s="85" t="s">
        <v>49</v>
      </c>
      <c r="C257" s="86" t="s">
        <v>4</v>
      </c>
      <c r="D257" s="87">
        <v>56100</v>
      </c>
      <c r="E257" s="85">
        <v>2.1800000000000002</v>
      </c>
      <c r="F257" s="88">
        <v>122298</v>
      </c>
      <c r="G257" s="87"/>
      <c r="H257" s="86">
        <v>0</v>
      </c>
      <c r="I257" s="89">
        <v>11500</v>
      </c>
      <c r="J257" s="88">
        <v>25070.000000000004</v>
      </c>
      <c r="K257" s="87">
        <v>44600</v>
      </c>
      <c r="L257" s="88">
        <v>97228</v>
      </c>
    </row>
    <row r="258" spans="1:12" x14ac:dyDescent="0.3">
      <c r="A258" s="84">
        <v>96790147</v>
      </c>
      <c r="B258" s="85" t="s">
        <v>112</v>
      </c>
      <c r="C258" s="86" t="s">
        <v>4</v>
      </c>
      <c r="D258" s="87">
        <v>118833</v>
      </c>
      <c r="E258" s="85">
        <v>1.35</v>
      </c>
      <c r="F258" s="88">
        <v>160424.55000000002</v>
      </c>
      <c r="G258" s="87"/>
      <c r="H258" s="86">
        <v>0</v>
      </c>
      <c r="I258" s="89">
        <v>10900</v>
      </c>
      <c r="J258" s="88">
        <v>14715.000000000002</v>
      </c>
      <c r="K258" s="87">
        <v>107933</v>
      </c>
      <c r="L258" s="88">
        <v>145709.55000000002</v>
      </c>
    </row>
    <row r="259" spans="1:12" x14ac:dyDescent="0.3">
      <c r="A259" s="84">
        <v>96792031</v>
      </c>
      <c r="B259" s="85" t="s">
        <v>238</v>
      </c>
      <c r="C259" s="86" t="s">
        <v>4</v>
      </c>
      <c r="D259" s="87">
        <v>0</v>
      </c>
      <c r="E259" s="85">
        <v>1.51</v>
      </c>
      <c r="F259" s="88">
        <v>0</v>
      </c>
      <c r="G259" s="87"/>
      <c r="H259" s="86">
        <v>0</v>
      </c>
      <c r="I259" s="89">
        <v>0</v>
      </c>
      <c r="J259" s="88">
        <v>0</v>
      </c>
      <c r="K259" s="87">
        <v>0</v>
      </c>
      <c r="L259" s="88">
        <v>0</v>
      </c>
    </row>
    <row r="260" spans="1:12" x14ac:dyDescent="0.3">
      <c r="A260" s="84">
        <v>96792072</v>
      </c>
      <c r="B260" s="85" t="s">
        <v>48</v>
      </c>
      <c r="C260" s="86" t="s">
        <v>4</v>
      </c>
      <c r="D260" s="87">
        <v>56288</v>
      </c>
      <c r="E260" s="85">
        <v>1.37</v>
      </c>
      <c r="F260" s="88">
        <v>77114.560000000012</v>
      </c>
      <c r="G260" s="87"/>
      <c r="H260" s="86">
        <v>0</v>
      </c>
      <c r="I260" s="89">
        <v>0</v>
      </c>
      <c r="J260" s="88">
        <v>0</v>
      </c>
      <c r="K260" s="87">
        <v>56288</v>
      </c>
      <c r="L260" s="88">
        <v>77114.560000000012</v>
      </c>
    </row>
    <row r="261" spans="1:12" x14ac:dyDescent="0.3">
      <c r="A261" s="84">
        <v>96890148</v>
      </c>
      <c r="B261" s="85" t="s">
        <v>153</v>
      </c>
      <c r="C261" s="86" t="s">
        <v>4</v>
      </c>
      <c r="D261" s="87">
        <v>182586</v>
      </c>
      <c r="E261" s="85">
        <v>1.32</v>
      </c>
      <c r="F261" s="88">
        <v>241013.52</v>
      </c>
      <c r="G261" s="87"/>
      <c r="H261" s="86">
        <v>0</v>
      </c>
      <c r="I261" s="89">
        <v>12760</v>
      </c>
      <c r="J261" s="88">
        <v>16843.2</v>
      </c>
      <c r="K261" s="87">
        <v>169826</v>
      </c>
      <c r="L261" s="88">
        <v>224170.31999999998</v>
      </c>
    </row>
    <row r="262" spans="1:12" x14ac:dyDescent="0.3">
      <c r="A262" s="84">
        <v>96891038</v>
      </c>
      <c r="B262" s="85" t="s">
        <v>180</v>
      </c>
      <c r="C262" s="86" t="s">
        <v>4</v>
      </c>
      <c r="D262" s="87">
        <v>0</v>
      </c>
      <c r="E262" s="85">
        <v>1.49</v>
      </c>
      <c r="F262" s="88">
        <v>0</v>
      </c>
      <c r="G262" s="87"/>
      <c r="H262" s="86">
        <v>0</v>
      </c>
      <c r="I262" s="89">
        <v>0</v>
      </c>
      <c r="J262" s="88">
        <v>0</v>
      </c>
      <c r="K262" s="87">
        <v>0</v>
      </c>
      <c r="L262" s="88">
        <v>0</v>
      </c>
    </row>
    <row r="263" spans="1:12" x14ac:dyDescent="0.3">
      <c r="A263" s="84">
        <v>96892073</v>
      </c>
      <c r="B263" s="85" t="s">
        <v>53</v>
      </c>
      <c r="C263" s="86" t="s">
        <v>4</v>
      </c>
      <c r="D263" s="87">
        <v>686</v>
      </c>
      <c r="E263" s="85">
        <v>1.35</v>
      </c>
      <c r="F263" s="88">
        <v>926.09999999999491</v>
      </c>
      <c r="G263" s="87"/>
      <c r="H263" s="86">
        <v>0</v>
      </c>
      <c r="I263" s="89">
        <v>0</v>
      </c>
      <c r="J263" s="88">
        <v>0</v>
      </c>
      <c r="K263" s="87">
        <v>686</v>
      </c>
      <c r="L263" s="88">
        <v>926.09999999999491</v>
      </c>
    </row>
    <row r="264" spans="1:12" x14ac:dyDescent="0.3">
      <c r="A264" s="84">
        <v>97790204</v>
      </c>
      <c r="B264" s="85" t="s">
        <v>3</v>
      </c>
      <c r="C264" s="86" t="s">
        <v>4</v>
      </c>
      <c r="D264" s="87">
        <v>41126</v>
      </c>
      <c r="E264" s="85">
        <v>2.66</v>
      </c>
      <c r="F264" s="88">
        <v>109395.16000000003</v>
      </c>
      <c r="G264" s="87"/>
      <c r="H264" s="86">
        <v>0</v>
      </c>
      <c r="I264" s="89">
        <v>2549.9999999999995</v>
      </c>
      <c r="J264" s="88">
        <v>6782.9999999999991</v>
      </c>
      <c r="K264" s="87">
        <v>38576</v>
      </c>
      <c r="L264" s="88">
        <v>102612.16000000003</v>
      </c>
    </row>
    <row r="265" spans="1:12" x14ac:dyDescent="0.3">
      <c r="A265" s="84">
        <v>97792074</v>
      </c>
      <c r="B265" s="85" t="s">
        <v>125</v>
      </c>
      <c r="C265" s="86" t="s">
        <v>4</v>
      </c>
      <c r="D265" s="87">
        <v>44251</v>
      </c>
      <c r="E265" s="85">
        <v>2.7</v>
      </c>
      <c r="F265" s="88">
        <v>119477.70000000001</v>
      </c>
      <c r="G265" s="87"/>
      <c r="H265" s="86">
        <v>0</v>
      </c>
      <c r="I265" s="89">
        <v>10500</v>
      </c>
      <c r="J265" s="88">
        <v>28350.000000000004</v>
      </c>
      <c r="K265" s="87">
        <v>33751</v>
      </c>
      <c r="L265" s="88">
        <v>91127.700000000012</v>
      </c>
    </row>
    <row r="266" spans="1:12" x14ac:dyDescent="0.3">
      <c r="A266" s="84">
        <v>97990126</v>
      </c>
      <c r="B266" s="85" t="s">
        <v>126</v>
      </c>
      <c r="C266" s="86" t="s">
        <v>4</v>
      </c>
      <c r="D266" s="87">
        <v>147510</v>
      </c>
      <c r="E266" s="85">
        <v>6.91</v>
      </c>
      <c r="F266" s="88">
        <v>1019294.1000000003</v>
      </c>
      <c r="G266" s="87"/>
      <c r="H266" s="86">
        <v>0</v>
      </c>
      <c r="I266" s="89">
        <v>22030</v>
      </c>
      <c r="J266" s="88">
        <v>152227.30000000002</v>
      </c>
      <c r="K266" s="87">
        <v>125480</v>
      </c>
      <c r="L266" s="88">
        <v>867066.80000000028</v>
      </c>
    </row>
    <row r="267" spans="1:12" x14ac:dyDescent="0.3">
      <c r="A267" s="84">
        <v>97992076</v>
      </c>
      <c r="B267" s="85" t="s">
        <v>143</v>
      </c>
      <c r="C267" s="86" t="s">
        <v>4</v>
      </c>
      <c r="D267" s="87">
        <v>53383</v>
      </c>
      <c r="E267" s="85">
        <v>3.07</v>
      </c>
      <c r="F267" s="88">
        <v>163885.80999999997</v>
      </c>
      <c r="G267" s="87"/>
      <c r="H267" s="86">
        <v>0</v>
      </c>
      <c r="I267" s="89">
        <v>22500</v>
      </c>
      <c r="J267" s="88">
        <v>69075</v>
      </c>
      <c r="K267" s="87">
        <v>30883</v>
      </c>
      <c r="L267" s="88">
        <v>94810.809999999969</v>
      </c>
    </row>
    <row r="268" spans="1:12" x14ac:dyDescent="0.3">
      <c r="A268" s="84">
        <v>97992092</v>
      </c>
      <c r="B268" s="85" t="s">
        <v>202</v>
      </c>
      <c r="C268" s="86" t="s">
        <v>4</v>
      </c>
      <c r="D268" s="87">
        <v>0</v>
      </c>
      <c r="E268" s="85">
        <v>3.26</v>
      </c>
      <c r="F268" s="88">
        <v>0</v>
      </c>
      <c r="G268" s="87"/>
      <c r="H268" s="86">
        <v>0</v>
      </c>
      <c r="I268" s="89">
        <v>0</v>
      </c>
      <c r="J268" s="88">
        <v>0</v>
      </c>
      <c r="K268" s="87">
        <v>0</v>
      </c>
      <c r="L268" s="88">
        <v>0</v>
      </c>
    </row>
    <row r="269" spans="1:12" x14ac:dyDescent="0.3">
      <c r="A269" s="84">
        <v>97992115</v>
      </c>
      <c r="B269" s="85" t="s">
        <v>9</v>
      </c>
      <c r="C269" s="86" t="s">
        <v>4</v>
      </c>
      <c r="D269" s="87">
        <v>9600</v>
      </c>
      <c r="E269" s="85">
        <v>3.85</v>
      </c>
      <c r="F269" s="88">
        <v>36960</v>
      </c>
      <c r="G269" s="87"/>
      <c r="H269" s="86">
        <v>0</v>
      </c>
      <c r="I269" s="89">
        <v>0</v>
      </c>
      <c r="J269" s="88">
        <v>0</v>
      </c>
      <c r="K269" s="87">
        <v>9600</v>
      </c>
      <c r="L269" s="88">
        <v>36960</v>
      </c>
    </row>
    <row r="270" spans="1:12" x14ac:dyDescent="0.3">
      <c r="A270" s="84">
        <v>97993095</v>
      </c>
      <c r="B270" s="85" t="s">
        <v>203</v>
      </c>
      <c r="C270" s="86" t="s">
        <v>4</v>
      </c>
      <c r="D270" s="87">
        <v>0</v>
      </c>
      <c r="E270" s="85">
        <v>5.38</v>
      </c>
      <c r="F270" s="88">
        <v>0</v>
      </c>
      <c r="G270" s="87"/>
      <c r="H270" s="86">
        <v>0</v>
      </c>
      <c r="I270" s="89">
        <v>0</v>
      </c>
      <c r="J270" s="88">
        <v>0</v>
      </c>
      <c r="K270" s="87">
        <v>0</v>
      </c>
      <c r="L270" s="88">
        <v>0</v>
      </c>
    </row>
    <row r="271" spans="1:12" x14ac:dyDescent="0.3">
      <c r="A271" s="84">
        <v>97994098</v>
      </c>
      <c r="B271" s="85" t="s">
        <v>140</v>
      </c>
      <c r="C271" s="86" t="s">
        <v>4</v>
      </c>
      <c r="D271" s="87">
        <v>0</v>
      </c>
      <c r="E271" s="85">
        <v>10.28</v>
      </c>
      <c r="F271" s="88">
        <v>0</v>
      </c>
      <c r="G271" s="87"/>
      <c r="H271" s="86">
        <v>0</v>
      </c>
      <c r="I271" s="89">
        <v>0</v>
      </c>
      <c r="J271" s="88">
        <v>0</v>
      </c>
      <c r="K271" s="87">
        <v>0</v>
      </c>
      <c r="L271" s="88">
        <v>0</v>
      </c>
    </row>
    <row r="272" spans="1:12" x14ac:dyDescent="0.3">
      <c r="A272" s="84">
        <v>97995092</v>
      </c>
      <c r="B272" s="85" t="s">
        <v>139</v>
      </c>
      <c r="C272" s="86" t="s">
        <v>4</v>
      </c>
      <c r="D272" s="87">
        <v>0</v>
      </c>
      <c r="E272" s="85">
        <v>22</v>
      </c>
      <c r="F272" s="88">
        <v>0</v>
      </c>
      <c r="G272" s="87"/>
      <c r="H272" s="86">
        <v>0</v>
      </c>
      <c r="I272" s="89">
        <v>0</v>
      </c>
      <c r="J272" s="88">
        <v>0</v>
      </c>
      <c r="K272" s="87">
        <v>0</v>
      </c>
      <c r="L272" s="88">
        <v>0</v>
      </c>
    </row>
    <row r="273" spans="1:12" x14ac:dyDescent="0.3">
      <c r="A273" s="84">
        <v>99090121</v>
      </c>
      <c r="B273" s="85" t="s">
        <v>35</v>
      </c>
      <c r="C273" s="86" t="s">
        <v>4</v>
      </c>
      <c r="D273" s="87">
        <v>145809</v>
      </c>
      <c r="E273" s="85">
        <v>1.92</v>
      </c>
      <c r="F273" s="88">
        <v>279953.27999999991</v>
      </c>
      <c r="G273" s="87"/>
      <c r="H273" s="86">
        <v>0</v>
      </c>
      <c r="I273" s="89">
        <v>1750</v>
      </c>
      <c r="J273" s="88">
        <v>3360</v>
      </c>
      <c r="K273" s="87">
        <v>144059</v>
      </c>
      <c r="L273" s="88">
        <v>276593.27999999991</v>
      </c>
    </row>
    <row r="274" spans="1:12" ht="19.5" thickBot="1" x14ac:dyDescent="0.35">
      <c r="A274" s="84">
        <v>99091077</v>
      </c>
      <c r="B274" s="85" t="s">
        <v>273</v>
      </c>
      <c r="C274" s="86" t="s">
        <v>4</v>
      </c>
      <c r="D274" s="87">
        <v>13200</v>
      </c>
      <c r="E274" s="85">
        <v>2.1030136363636367</v>
      </c>
      <c r="F274" s="88">
        <v>27759.780000000006</v>
      </c>
      <c r="G274" s="87"/>
      <c r="H274" s="86">
        <v>0</v>
      </c>
      <c r="I274" s="89">
        <v>0</v>
      </c>
      <c r="J274" s="88">
        <v>0</v>
      </c>
      <c r="K274" s="87">
        <v>13200</v>
      </c>
      <c r="L274" s="88">
        <v>27759.780000000006</v>
      </c>
    </row>
    <row r="275" spans="1:12" ht="19.5" thickBot="1" x14ac:dyDescent="0.35">
      <c r="A275" s="90"/>
      <c r="B275" s="91" t="s">
        <v>277</v>
      </c>
      <c r="C275" s="92"/>
      <c r="D275" s="93"/>
      <c r="E275" s="94"/>
      <c r="F275" s="95">
        <f>SUM(F5:F274)</f>
        <v>86711728.941144258</v>
      </c>
      <c r="G275" s="90"/>
      <c r="H275" s="96">
        <f>SUM(H5:H274)</f>
        <v>0</v>
      </c>
      <c r="I275" s="97"/>
      <c r="J275" s="95">
        <f>SUM(J5:J274)</f>
        <v>15611136.84154957</v>
      </c>
      <c r="K275" s="98"/>
      <c r="L275" s="95">
        <f>SUM(L5:L274)</f>
        <v>71100592.099594668</v>
      </c>
    </row>
    <row r="276" spans="1:12" hidden="1" x14ac:dyDescent="0.3">
      <c r="A276" s="99"/>
      <c r="B276" s="99"/>
      <c r="C276" s="99"/>
      <c r="D276" s="12"/>
      <c r="E276" s="99"/>
      <c r="F276" s="100"/>
      <c r="G276" s="101"/>
      <c r="H276" s="102">
        <v>16144959.806271743</v>
      </c>
      <c r="I276" s="89"/>
      <c r="J276" s="103">
        <v>27835720.829999998</v>
      </c>
      <c r="K276" s="12"/>
      <c r="L276" s="100">
        <v>74927417.200000003</v>
      </c>
    </row>
    <row r="277" spans="1:12" hidden="1" x14ac:dyDescent="0.3">
      <c r="A277" s="99"/>
      <c r="B277" s="99"/>
      <c r="C277" s="99"/>
      <c r="D277" s="12"/>
      <c r="E277" s="99"/>
      <c r="F277" s="100"/>
      <c r="G277" s="101"/>
      <c r="H277" s="86">
        <f>H276-H275</f>
        <v>16144959.806271743</v>
      </c>
      <c r="I277" s="89"/>
      <c r="J277" s="103">
        <v>116291987.78</v>
      </c>
      <c r="K277" s="12"/>
      <c r="L277" s="100"/>
    </row>
    <row r="278" spans="1:12" hidden="1" x14ac:dyDescent="0.3">
      <c r="A278" s="99"/>
      <c r="B278" s="99"/>
      <c r="C278" s="99"/>
      <c r="D278" s="12"/>
      <c r="E278" s="99"/>
      <c r="F278" s="100"/>
      <c r="G278" s="101"/>
      <c r="H278" s="86"/>
      <c r="I278" s="89"/>
      <c r="J278" s="104">
        <f>J277+J276</f>
        <v>144127708.61000001</v>
      </c>
      <c r="K278" s="12"/>
      <c r="L278" s="100">
        <f>L275-L276</f>
        <v>-3826825.1004053354</v>
      </c>
    </row>
    <row r="279" spans="1:12" ht="19.5" hidden="1" thickBot="1" x14ac:dyDescent="0.35">
      <c r="A279" s="99"/>
      <c r="B279" s="99"/>
      <c r="C279" s="99"/>
      <c r="D279" s="12"/>
      <c r="E279" s="99"/>
      <c r="F279" s="100"/>
      <c r="G279" s="101"/>
      <c r="H279" s="105"/>
      <c r="I279" s="106"/>
      <c r="J279" s="107">
        <f>L275/J278</f>
        <v>0.4933166063993159</v>
      </c>
      <c r="K279" s="12"/>
      <c r="L279" s="100"/>
    </row>
    <row r="280" spans="1:12" ht="19.5" hidden="1" thickBot="1" x14ac:dyDescent="0.35">
      <c r="A280" s="99"/>
      <c r="B280" s="99"/>
      <c r="C280" s="99"/>
      <c r="D280" s="12"/>
      <c r="E280" s="99"/>
      <c r="F280" s="100"/>
      <c r="G280" s="108"/>
      <c r="H280" s="109"/>
      <c r="I280" s="100"/>
      <c r="J280" s="110">
        <f>J278-L275</f>
        <v>73027116.510405347</v>
      </c>
      <c r="K280" s="12"/>
      <c r="L280" s="100">
        <f>L276-F275</f>
        <v>-11784311.741144255</v>
      </c>
    </row>
  </sheetData>
  <autoFilter ref="A4:L280"/>
  <customSheetViews>
    <customSheetView guid="{EE6FC3CD-8BA3-4C0E-9357-A17AC33DE16F}" scale="87" showAutoFilter="1" topLeftCell="A247">
      <selection activeCell="A273" sqref="A273:XFD273"/>
      <pageMargins left="0.7" right="0.7" top="0.75" bottom="0.75" header="0.3" footer="0.3"/>
      <pageSetup orientation="portrait" r:id="rId1"/>
      <autoFilter ref="A1:N283"/>
    </customSheetView>
    <customSheetView guid="{3310CDAD-3D47-4592-B7D9-D718736A58F5}" scale="87" filter="1" showAutoFilter="1">
      <selection activeCell="M39" sqref="M39"/>
      <pageMargins left="0.7" right="0.7" top="0.75" bottom="0.75" header="0.3" footer="0.3"/>
      <pageSetup orientation="portrait" r:id="rId2"/>
      <autoFilter ref="A1:N283">
        <filterColumn colId="2">
          <filters>
            <filter val="ALMACOR 5MG, CT X 3BL, IRAK"/>
            <filter val="AMOXICILINA 500MG, CTX2BLX10CPS.IRAK"/>
            <filter val="CEFORT(CEFTRIAXON) 1G+LIDOC.CTX1FLX3,5ML IRAK"/>
            <filter val="CEFORT(CEFTRIAXON) 1G+WFI, CTX1FLX10ML IRAK"/>
            <filter val="CIPRO QUIN 500MG,CT X 1BLS X 10CPR IRAK"/>
            <filter val="HIDROCORTIZON ATB 10MG/G UNG. TBX20G IRAK"/>
            <filter val="NOLET 5MG CT X 3BL IRAK"/>
            <filter val="PARACETAMOL ATB 125 MG,CUT X 6 SUP. IRAK"/>
            <filter val="PARACETAMOL ATB 250MG SUP (CTX6SUP)IRAK"/>
            <filter val="SAL-EKARZIN 0,50mg/30mg/g UNGUENT,TBX15g IRAK"/>
          </filters>
        </filterColumn>
      </autoFilter>
    </customSheetView>
    <customSheetView guid="{A9486028-2E7B-43DA-AC24-C59B3E36748A}" scale="87" showAutoFilter="1" topLeftCell="A274">
      <selection activeCell="L278" sqref="L278"/>
      <pageMargins left="0.7" right="0.7" top="0.75" bottom="0.75" header="0.3" footer="0.3"/>
      <pageSetup orientation="portrait" r:id="rId3"/>
      <autoFilter ref="A1:N283"/>
    </customSheetView>
  </customSheetViews>
  <pageMargins left="0.70866141732283505" right="0.70866141732283505" top="0.74803149606299202" bottom="0.74803149606299202" header="0.31496062992126" footer="0.31496062992126"/>
  <pageSetup scale="43" orientation="landscape" r:id="rId4"/>
  <headerFooter>
    <oddHeader>&amp;C&amp;G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Ianuarie</vt:lpstr>
      <vt:lpstr>Februarie</vt:lpstr>
      <vt:lpstr>Martie</vt:lpstr>
      <vt:lpstr>Aprilie</vt:lpstr>
      <vt:lpstr>Mai</vt:lpstr>
      <vt:lpstr>Iunie</vt:lpstr>
      <vt:lpstr>Iulie</vt:lpstr>
      <vt:lpstr>August</vt:lpstr>
      <vt:lpstr>Ianuarie!Print_Area</vt:lpstr>
      <vt:lpstr>Aprilie!Print_Titles</vt:lpstr>
      <vt:lpstr>August!Print_Titles</vt:lpstr>
      <vt:lpstr>Februarie!Print_Titles</vt:lpstr>
      <vt:lpstr>Ianuarie!Print_Titles</vt:lpstr>
      <vt:lpstr>Iulie!Print_Titles</vt:lpstr>
      <vt:lpstr>Iunie!Print_Titles</vt:lpstr>
      <vt:lpstr>Mai!Print_Titles</vt:lpstr>
      <vt:lpstr>Martie!Print_Titles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Luminita Rotaru</dc:creator>
  <cp:lastModifiedBy>Florentina Temciuc</cp:lastModifiedBy>
  <cp:lastPrinted>2023-11-21T07:27:08Z</cp:lastPrinted>
  <dcterms:created xsi:type="dcterms:W3CDTF">2023-07-26T09:51:42Z</dcterms:created>
  <dcterms:modified xsi:type="dcterms:W3CDTF">2023-11-21T07:27:11Z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{CA9CF883-0659-4703-8517-DDC6AD2061FE}</vt:lpwstr>
  </property>
  <property fmtid="{D5CDD505-2E9C-101B-9397-08002B2CF9AE}" pid="3" name="DLPManualFileClassificationLastModifiedBy">
    <vt:lpwstr>ANTIBIOTICE\florentinat</vt:lpwstr>
  </property>
  <property fmtid="{D5CDD505-2E9C-101B-9397-08002B2CF9AE}" pid="4" name="DLPManualFileClassificationLastModificationDate">
    <vt:lpwstr>1700551427</vt:lpwstr>
  </property>
  <property fmtid="{D5CDD505-2E9C-101B-9397-08002B2CF9AE}" pid="5" name="DLPManualFileClassificationVersion">
    <vt:lpwstr>11.9.100.18</vt:lpwstr>
  </property>
</Properties>
</file>