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1BF96443-BD13-4213-84C4-95B7013BE6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ment of the financial posi" sheetId="2" r:id="rId1"/>
    <sheet name="Statement of the comprehensive " sheetId="3" r:id="rId2"/>
    <sheet name="Treasury flows" sheetId="10" r:id="rId3"/>
    <sheet name="Operational indicators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<sst xmlns="http://schemas.openxmlformats.org/spreadsheetml/2006/main" count="115" uniqueCount="102">
  <si>
    <t>%</t>
  </si>
  <si>
    <t>Profit</t>
  </si>
  <si>
    <t xml:space="preserve">    Numerar si echivalente de numerar la finele perioadei</t>
  </si>
  <si>
    <t>31.03.2021</t>
  </si>
  <si>
    <t>31.03.2022</t>
  </si>
  <si>
    <t>31.12.2021</t>
  </si>
  <si>
    <t>Statement of the financial position</t>
  </si>
  <si>
    <t>(the amounts are expressed in lei)</t>
  </si>
  <si>
    <t>Indicators</t>
  </si>
  <si>
    <t>ASSETS</t>
  </si>
  <si>
    <t>FIXED ASSETS</t>
  </si>
  <si>
    <t>Tangible assets</t>
  </si>
  <si>
    <t>Intangible assets</t>
  </si>
  <si>
    <t>TOTAL FIXED ASSETS</t>
  </si>
  <si>
    <t>CURRENT ASSETS</t>
  </si>
  <si>
    <t>Stocks</t>
  </si>
  <si>
    <t>Trade and similar receivables</t>
  </si>
  <si>
    <t>Cash and cash equivalents</t>
  </si>
  <si>
    <t>TOTAL CURRENT ASSETS</t>
  </si>
  <si>
    <t>TOTAL ASSETS</t>
  </si>
  <si>
    <t>LIABILITIES</t>
  </si>
  <si>
    <t>CURRENT LIABILITIES</t>
  </si>
  <si>
    <t>Commercial and similar liabilities</t>
  </si>
  <si>
    <t>Amounts due to credit institutions</t>
  </si>
  <si>
    <t>Short-term provisions</t>
  </si>
  <si>
    <t>Subsidies for investments</t>
  </si>
  <si>
    <t>TOTAL CURRENT LIABILITIES</t>
  </si>
  <si>
    <t>LONG TERM LIABILITIES</t>
  </si>
  <si>
    <t>Deferred tax</t>
  </si>
  <si>
    <t>TOTAL LONG TERM LIABILITIES</t>
  </si>
  <si>
    <t>TOTAL LIABILITIES</t>
  </si>
  <si>
    <t>Share capital and reserves</t>
  </si>
  <si>
    <t>Share capital</t>
  </si>
  <si>
    <t>Revaluation reserves</t>
  </si>
  <si>
    <t>Legal reserves</t>
  </si>
  <si>
    <t>Other reserves</t>
  </si>
  <si>
    <t>Reported result</t>
  </si>
  <si>
    <t>Distribution of profit</t>
  </si>
  <si>
    <t>Current result</t>
  </si>
  <si>
    <t>TOTAL EQUITY</t>
  </si>
  <si>
    <t>TOTAL EQUITY AND LIABILITIES</t>
  </si>
  <si>
    <t>Statement of the comprehensive income</t>
  </si>
  <si>
    <t>(the amounts are expressed in LEI)</t>
  </si>
  <si>
    <t>Sales revenues</t>
  </si>
  <si>
    <t>Other operating revenues</t>
  </si>
  <si>
    <t xml:space="preserve">Revenues relative to costs of product stocks </t>
  </si>
  <si>
    <t>Capitalized income generated by the entity's activity</t>
  </si>
  <si>
    <t>Expenses with raw materials and consumables</t>
  </si>
  <si>
    <t>Staff-related expenditure</t>
  </si>
  <si>
    <t>Expenditure on amortization and depreciation</t>
  </si>
  <si>
    <t>Other operating expenditure</t>
  </si>
  <si>
    <t>Operating profit</t>
  </si>
  <si>
    <t>Net financial income</t>
  </si>
  <si>
    <t>Pre-tax profit</t>
  </si>
  <si>
    <t>Current income tax expense and other expenses</t>
  </si>
  <si>
    <t>Treasury flows</t>
  </si>
  <si>
    <t>I. CASH FLOWS FROM OPERATING ACTIVITIES</t>
  </si>
  <si>
    <t xml:space="preserve">     Cash receipts from the sale of goods and the provision of services</t>
  </si>
  <si>
    <t xml:space="preserve">     Cash receipts from royalties, fees, commissions and other income</t>
  </si>
  <si>
    <t xml:space="preserve">     Cash payments to suppliers of goods and services</t>
  </si>
  <si>
    <t xml:space="preserve">     Payments in cash to and on behalf of the employees, payments made by the employer in connection with the staff</t>
  </si>
  <si>
    <t xml:space="preserve">     Value added tax paid</t>
  </si>
  <si>
    <t xml:space="preserve">     Contributions to the Ministry of Health and the Ministry of the Environment</t>
  </si>
  <si>
    <t xml:space="preserve">     Other fees, taxes and assimilated payment paid</t>
  </si>
  <si>
    <t xml:space="preserve">     Cash generated by the operation</t>
  </si>
  <si>
    <t xml:space="preserve">     Interest collected</t>
  </si>
  <si>
    <t xml:space="preserve">     Interest paid</t>
  </si>
  <si>
    <t xml:space="preserve">     Dividend tax paid</t>
  </si>
  <si>
    <t xml:space="preserve">     Tax on profit paid</t>
  </si>
  <si>
    <t xml:space="preserve">    The effects of the exchange rate variation related to cash and cash equivalents</t>
  </si>
  <si>
    <t xml:space="preserve">     Net cash flows from operating activities</t>
  </si>
  <si>
    <t>II. CASH FLOWS FROM INVESTMENT ACTIVITIES</t>
  </si>
  <si>
    <t xml:space="preserve">     Cash receipts from the sale of land and buildings, installations and equipment, intangible assets and other long-term assets</t>
  </si>
  <si>
    <t xml:space="preserve">     Cash payments for the purchase of land and fixed assets, intangible assets and other long-term assets</t>
  </si>
  <si>
    <t xml:space="preserve">     Net cash flows from investment activities</t>
  </si>
  <si>
    <t>III. CASH FLOWS FROM FINANCING ACTIVITIES</t>
  </si>
  <si>
    <t xml:space="preserve">     Receipts from long-term loans/reimbursements</t>
  </si>
  <si>
    <t xml:space="preserve">     Dividends paid</t>
  </si>
  <si>
    <t xml:space="preserve">     Net cash flows from financing activities</t>
  </si>
  <si>
    <t xml:space="preserve">     Gains/losses from exchange rate differences</t>
  </si>
  <si>
    <t xml:space="preserve">     Net increase/(decrease) in cash </t>
  </si>
  <si>
    <t xml:space="preserve">    Cash and cash equivalents at the beginning of the period</t>
  </si>
  <si>
    <t xml:space="preserve">    The cash and cash equivalents at the end of the period include:</t>
  </si>
  <si>
    <t xml:space="preserve">      Accounts in banks and cash</t>
  </si>
  <si>
    <t xml:space="preserve">      Credit lines</t>
  </si>
  <si>
    <t xml:space="preserve">      Long-term credit lines</t>
  </si>
  <si>
    <t>Operational indicators</t>
  </si>
  <si>
    <t>Calculation method</t>
  </si>
  <si>
    <t>Unit of measure</t>
  </si>
  <si>
    <t>number of times</t>
  </si>
  <si>
    <t>days</t>
  </si>
  <si>
    <t>number pf rotations</t>
  </si>
  <si>
    <t>Current liquidity</t>
  </si>
  <si>
    <t>Degree of indebtedness</t>
  </si>
  <si>
    <t>Days' sales outstanding ratio</t>
  </si>
  <si>
    <t>Fixed assets turnover speed</t>
  </si>
  <si>
    <t>Current assets/Current liabilities</t>
  </si>
  <si>
    <t>Borrowed capital/Equity *100</t>
  </si>
  <si>
    <t>Average customer balance/Sales revenue *Time</t>
  </si>
  <si>
    <t>Sales revenue/Fixed assets</t>
  </si>
  <si>
    <t>Liabilities from current taxes and fees</t>
  </si>
  <si>
    <t xml:space="preserve">     Interest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</si>
</sst>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0" applyFont="1"/>
    <xf numFmtId="0" fontId="8" fillId="0" borderId="0" xfId="0" applyFont="1"/>
    <xf numFmtId="0" fontId="0" fillId="0" borderId="0" xfId="0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37" fontId="4" fillId="0" borderId="0" xfId="0" applyNumberFormat="1" applyFont="1" applyBorder="1" applyAlignment="1">
      <alignment horizontal="right" vertical="top" wrapText="1"/>
    </xf>
    <xf numFmtId="0" fontId="9" fillId="0" borderId="0" xfId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3" fontId="0" fillId="0" borderId="0" xfId="0" applyNumberFormat="1"/>
    <xf numFmtId="0" fontId="2" fillId="0" borderId="0" xfId="0" applyFont="1" applyBorder="1" applyAlignment="1">
      <alignment vertical="top"/>
    </xf>
    <xf numFmtId="2" fontId="0" fillId="0" borderId="0" xfId="0" applyNumberFormat="1"/>
    <xf numFmtId="14" fontId="10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1" fillId="0" borderId="0" xfId="0" applyFo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horizont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0" xfId="0" applyNumberFormat="1" applyFont="1"/>
    <xf numFmtId="3" fontId="13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/>
    <xf numFmtId="3" fontId="14" fillId="0" borderId="0" xfId="0" applyNumberFormat="1" applyFont="1" applyBorder="1" applyAlignment="1">
      <alignment horizontal="right" vertical="center"/>
    </xf>
    <xf numFmtId="3" fontId="12" fillId="0" borderId="0" xfId="0" applyNumberFormat="1" applyFont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21"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0" formatCode="General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\ _l_e_i;\-#,##0\ _l_e_i"/>
      <alignment horizontal="righ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color theme="0"/>
      </font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rebuchet MS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D40" totalsRowShown="0" headerRowDxfId="20" dataDxfId="19">
  <tableColumns count="4">
    <tableColumn id="1" xr3:uid="{00000000-0010-0000-0000-000001000000}" name="Indicators" dataDxfId="18"/>
    <tableColumn id="3" xr3:uid="{00000000-0010-0000-0000-000003000000}" name="31.03.2021" dataDxfId="17"/>
    <tableColumn id="5" xr3:uid="{00000000-0010-0000-0000-000005000000}" name="31.12.2021" dataDxfId="16"/>
    <tableColumn id="2" xr3:uid="{00000000-0010-0000-0000-000002000000}" name="31.03.2022" dataDxfId="1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C17" totalsRowShown="0" headerRowDxfId="14">
  <tableColumns count="3">
    <tableColumn id="1" xr3:uid="{00000000-0010-0000-0100-000001000000}" name="Indicators"/>
    <tableColumn id="2" xr3:uid="{00000000-0010-0000-0100-000002000000}" name="31.03.2021" dataDxfId="13"/>
    <tableColumn id="4" xr3:uid="{00000000-0010-0000-0100-000004000000}" name="31.03.2022" dataDxfId="1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C36" totalsRowShown="0" headerRowDxfId="11" dataDxfId="10">
  <tableColumns count="3">
    <tableColumn id="1" xr3:uid="{00000000-0010-0000-0200-000001000000}" name="Indicators" dataDxfId="9"/>
    <tableColumn id="2" xr3:uid="{00000000-0010-0000-0200-000002000000}" name="31.03.2021" dataDxfId="8"/>
    <tableColumn id="5" xr3:uid="{00000000-0010-0000-0200-000005000000}" name="31.03.2022" dataDxfId="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E8" totalsRowShown="0" headerRowDxfId="6" dataDxfId="5">
  <tableColumns count="5">
    <tableColumn id="1" xr3:uid="{00000000-0010-0000-0300-000001000000}" name="Indicators" dataDxfId="4"/>
    <tableColumn id="2" xr3:uid="{00000000-0010-0000-0300-000002000000}" name="Calculation method" dataDxfId="3"/>
    <tableColumn id="3" xr3:uid="{00000000-0010-0000-0300-000003000000}" name="Unit of measure" dataDxfId="2"/>
    <tableColumn id="7" xr3:uid="{00000000-0010-0000-0300-000007000000}" name="31.03.2021" dataDxfId="1"/>
    <tableColumn id="4" xr3:uid="{00000000-0010-0000-0300-000004000000}" name="31.03.202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F13" sqref="F13"/>
    </sheetView>
  </sheetViews>
  <sheetFormatPr defaultColWidth="9.109375" defaultRowHeight="16.2" x14ac:dyDescent="0.35"/>
  <cols>
    <col min="1" max="1" width="33.88671875" style="5" customWidth="1"/>
    <col min="2" max="4" width="14.6640625" style="5" bestFit="1" customWidth="1"/>
    <col min="5" max="16384" width="9.109375" style="5"/>
  </cols>
  <sheetData>
    <row r="1" spans="1:4" x14ac:dyDescent="0.35">
      <c r="A1" s="5" t="s">
        <v>6</v>
      </c>
    </row>
    <row r="2" spans="1:4" x14ac:dyDescent="0.35">
      <c r="A2" s="30" t="s">
        <v>7</v>
      </c>
    </row>
    <row r="5" spans="1:4" x14ac:dyDescent="0.35">
      <c r="A5" s="31" t="s">
        <v>8</v>
      </c>
      <c r="B5" s="32" t="s">
        <v>3</v>
      </c>
      <c r="C5" s="32" t="s">
        <v>5</v>
      </c>
      <c r="D5" s="33" t="s">
        <v>4</v>
      </c>
    </row>
    <row r="6" spans="1:4" x14ac:dyDescent="0.35">
      <c r="A6" s="34" t="s">
        <v>9</v>
      </c>
    </row>
    <row r="7" spans="1:4" x14ac:dyDescent="0.35">
      <c r="A7" s="35" t="s">
        <v>10</v>
      </c>
    </row>
    <row r="8" spans="1:4" x14ac:dyDescent="0.35">
      <c r="A8" s="36" t="s">
        <v>11</v>
      </c>
      <c r="B8" s="37">
        <v>469431801</v>
      </c>
      <c r="C8" s="37">
        <v>480544567</v>
      </c>
      <c r="D8" s="37">
        <v>480396700</v>
      </c>
    </row>
    <row r="9" spans="1:4" x14ac:dyDescent="0.35">
      <c r="A9" s="36" t="s">
        <v>12</v>
      </c>
      <c r="B9" s="38">
        <v>24012923</v>
      </c>
      <c r="C9" s="38">
        <v>29839764</v>
      </c>
      <c r="D9" s="38">
        <v>30996626</v>
      </c>
    </row>
    <row r="10" spans="1:4" x14ac:dyDescent="0.35">
      <c r="A10" s="35" t="s">
        <v>13</v>
      </c>
      <c r="B10" s="39">
        <v>493444724</v>
      </c>
      <c r="C10" s="39">
        <v>510384331</v>
      </c>
      <c r="D10" s="39">
        <v>511393326</v>
      </c>
    </row>
    <row r="11" spans="1:4" x14ac:dyDescent="0.35">
      <c r="A11" s="35" t="s">
        <v>14</v>
      </c>
    </row>
    <row r="12" spans="1:4" x14ac:dyDescent="0.35">
      <c r="A12" s="36" t="s">
        <v>15</v>
      </c>
      <c r="B12" s="38">
        <v>123602715</v>
      </c>
      <c r="C12" s="38">
        <v>106017774</v>
      </c>
      <c r="D12" s="38">
        <v>121088360</v>
      </c>
    </row>
    <row r="13" spans="1:4" x14ac:dyDescent="0.35">
      <c r="A13" s="36" t="s">
        <v>16</v>
      </c>
      <c r="B13" s="38">
        <v>240298488</v>
      </c>
      <c r="C13" s="38">
        <v>276876198</v>
      </c>
      <c r="D13" s="38">
        <v>250055232</v>
      </c>
    </row>
    <row r="14" spans="1:4" x14ac:dyDescent="0.35">
      <c r="A14" s="36" t="s">
        <v>17</v>
      </c>
      <c r="B14" s="38">
        <v>907100</v>
      </c>
      <c r="C14" s="38">
        <v>2111377</v>
      </c>
      <c r="D14" s="38">
        <v>30490675</v>
      </c>
    </row>
    <row r="15" spans="1:4" x14ac:dyDescent="0.35">
      <c r="A15" s="35" t="s">
        <v>18</v>
      </c>
      <c r="B15" s="39">
        <v>364808303</v>
      </c>
      <c r="C15" s="39">
        <v>385005349</v>
      </c>
      <c r="D15" s="39">
        <v>401634267</v>
      </c>
    </row>
    <row r="16" spans="1:4" x14ac:dyDescent="0.35">
      <c r="A16" s="35" t="s">
        <v>19</v>
      </c>
      <c r="B16" s="40">
        <v>858253027</v>
      </c>
      <c r="C16" s="40">
        <v>895389680</v>
      </c>
      <c r="D16" s="40">
        <v>913027592</v>
      </c>
    </row>
    <row r="17" spans="1:4" x14ac:dyDescent="0.35">
      <c r="A17" s="35" t="s">
        <v>20</v>
      </c>
    </row>
    <row r="18" spans="1:4" x14ac:dyDescent="0.35">
      <c r="A18" s="35" t="s">
        <v>21</v>
      </c>
    </row>
    <row r="19" spans="1:4" x14ac:dyDescent="0.35">
      <c r="A19" s="36" t="s">
        <v>22</v>
      </c>
      <c r="B19" s="38">
        <v>67753036</v>
      </c>
      <c r="C19" s="38">
        <v>98202288</v>
      </c>
      <c r="D19" s="38">
        <v>99072158</v>
      </c>
    </row>
    <row r="20" spans="1:4" x14ac:dyDescent="0.35">
      <c r="A20" s="36" t="s">
        <v>23</v>
      </c>
      <c r="B20" s="38">
        <v>99828186</v>
      </c>
      <c r="C20" s="38">
        <v>87163549</v>
      </c>
      <c r="D20" s="38">
        <v>94901355</v>
      </c>
    </row>
    <row r="21" spans="1:4" x14ac:dyDescent="0.35">
      <c r="A21" s="36" t="s">
        <v>100</v>
      </c>
      <c r="B21" s="38">
        <v>6603937</v>
      </c>
      <c r="C21" s="38">
        <v>9611682</v>
      </c>
      <c r="D21" s="38">
        <v>13636772</v>
      </c>
    </row>
    <row r="22" spans="1:4" x14ac:dyDescent="0.35">
      <c r="A22" s="36" t="s">
        <v>24</v>
      </c>
      <c r="B22" s="38">
        <v>3467764</v>
      </c>
      <c r="C22" s="38">
        <v>3853530</v>
      </c>
      <c r="D22" s="38">
        <v>3853530</v>
      </c>
    </row>
    <row r="23" spans="1:4" x14ac:dyDescent="0.35">
      <c r="A23" s="36" t="s">
        <v>25</v>
      </c>
      <c r="B23" s="41">
        <v>306289</v>
      </c>
      <c r="C23" s="41">
        <v>306289</v>
      </c>
      <c r="D23" s="41">
        <v>76572</v>
      </c>
    </row>
    <row r="24" spans="1:4" x14ac:dyDescent="0.35">
      <c r="A24" s="35" t="s">
        <v>26</v>
      </c>
      <c r="B24" s="42">
        <v>177959212</v>
      </c>
      <c r="C24" s="42">
        <v>199137339</v>
      </c>
      <c r="D24" s="42">
        <v>211540387</v>
      </c>
    </row>
    <row r="25" spans="1:4" x14ac:dyDescent="0.35">
      <c r="A25" s="35" t="s">
        <v>27</v>
      </c>
    </row>
    <row r="26" spans="1:4" x14ac:dyDescent="0.35">
      <c r="A26" s="36" t="s">
        <v>25</v>
      </c>
      <c r="B26" s="38">
        <v>2390018</v>
      </c>
      <c r="C26" s="38">
        <v>2160302</v>
      </c>
      <c r="D26" s="38">
        <v>2313446</v>
      </c>
    </row>
    <row r="27" spans="1:4" x14ac:dyDescent="0.35">
      <c r="A27" s="36" t="s">
        <v>28</v>
      </c>
      <c r="B27" s="38">
        <v>31427982</v>
      </c>
      <c r="C27" s="38">
        <v>31483086</v>
      </c>
      <c r="D27" s="38">
        <v>31279736</v>
      </c>
    </row>
    <row r="28" spans="1:4" x14ac:dyDescent="0.35">
      <c r="A28" s="36" t="s">
        <v>23</v>
      </c>
      <c r="B28" s="38">
        <v>65165476</v>
      </c>
      <c r="C28" s="38">
        <v>57617153</v>
      </c>
      <c r="D28" s="38">
        <v>54941237</v>
      </c>
    </row>
    <row r="29" spans="1:4" x14ac:dyDescent="0.35">
      <c r="A29" s="35" t="s">
        <v>29</v>
      </c>
      <c r="B29" s="42">
        <v>98983476</v>
      </c>
      <c r="C29" s="42">
        <v>91260541</v>
      </c>
      <c r="D29" s="42">
        <v>88534419</v>
      </c>
    </row>
    <row r="30" spans="1:4" x14ac:dyDescent="0.35">
      <c r="A30" s="35" t="s">
        <v>30</v>
      </c>
      <c r="B30" s="42">
        <v>276942688</v>
      </c>
      <c r="C30" s="42">
        <v>290397880</v>
      </c>
      <c r="D30" s="42">
        <v>300074806</v>
      </c>
    </row>
    <row r="31" spans="1:4" x14ac:dyDescent="0.35">
      <c r="A31" s="35" t="s">
        <v>31</v>
      </c>
    </row>
    <row r="32" spans="1:4" x14ac:dyDescent="0.35">
      <c r="A32" s="35" t="s">
        <v>32</v>
      </c>
      <c r="B32" s="39">
        <v>264835156</v>
      </c>
      <c r="C32" s="39">
        <v>264835156</v>
      </c>
      <c r="D32" s="39">
        <v>264835156</v>
      </c>
    </row>
    <row r="33" spans="1:4" x14ac:dyDescent="0.35">
      <c r="A33" s="36" t="s">
        <v>33</v>
      </c>
      <c r="B33" s="38">
        <v>116108286</v>
      </c>
      <c r="C33" s="38">
        <v>114150766</v>
      </c>
      <c r="D33" s="38">
        <v>113498259</v>
      </c>
    </row>
    <row r="34" spans="1:4" x14ac:dyDescent="0.35">
      <c r="A34" s="36" t="s">
        <v>34</v>
      </c>
      <c r="B34" s="38">
        <v>13426761</v>
      </c>
      <c r="C34" s="38">
        <v>13426761</v>
      </c>
      <c r="D34" s="38">
        <v>13426761</v>
      </c>
    </row>
    <row r="35" spans="1:4" x14ac:dyDescent="0.35">
      <c r="A35" s="36" t="s">
        <v>35</v>
      </c>
      <c r="B35" s="38">
        <v>231136239</v>
      </c>
      <c r="C35" s="38">
        <v>259154126</v>
      </c>
      <c r="D35" s="38">
        <v>259154126</v>
      </c>
    </row>
    <row r="36" spans="1:4" x14ac:dyDescent="0.35">
      <c r="A36" s="36" t="s">
        <v>36</v>
      </c>
      <c r="B36" s="38">
        <v>-48234393</v>
      </c>
      <c r="C36" s="38">
        <v>-51212323</v>
      </c>
      <c r="D36" s="38">
        <v>-45922502</v>
      </c>
    </row>
    <row r="37" spans="1:4" x14ac:dyDescent="0.35">
      <c r="A37" s="36" t="s">
        <v>37</v>
      </c>
      <c r="C37" s="38">
        <v>-25302090</v>
      </c>
    </row>
    <row r="38" spans="1:4" x14ac:dyDescent="0.35">
      <c r="A38" s="36" t="s">
        <v>38</v>
      </c>
      <c r="B38" s="38">
        <v>4038290</v>
      </c>
      <c r="C38" s="38">
        <v>29939404</v>
      </c>
      <c r="D38" s="38">
        <v>7960986</v>
      </c>
    </row>
    <row r="39" spans="1:4" x14ac:dyDescent="0.35">
      <c r="A39" s="35" t="s">
        <v>39</v>
      </c>
      <c r="B39" s="39">
        <v>581310339</v>
      </c>
      <c r="C39" s="39">
        <v>604991800</v>
      </c>
      <c r="D39" s="39">
        <v>612952786</v>
      </c>
    </row>
    <row r="40" spans="1:4" x14ac:dyDescent="0.35">
      <c r="A40" s="35" t="s">
        <v>40</v>
      </c>
      <c r="B40" s="39">
        <v>858253027</v>
      </c>
      <c r="C40" s="39">
        <v>895389680</v>
      </c>
      <c r="D40" s="39">
        <v>913027592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zoomScale="115" zoomScaleNormal="115" workbookViewId="0"/>
  </sheetViews>
  <sheetFormatPr defaultRowHeight="14.4" x14ac:dyDescent="0.3"/>
  <cols>
    <col min="1" max="1" width="50" customWidth="1"/>
    <col min="2" max="3" width="12.44140625" customWidth="1"/>
  </cols>
  <sheetData>
    <row r="1" spans="1:3" x14ac:dyDescent="0.3">
      <c r="A1" t="s">
        <v>41</v>
      </c>
    </row>
    <row r="2" spans="1:3" ht="15" x14ac:dyDescent="0.35">
      <c r="A2" s="29" t="s">
        <v>42</v>
      </c>
    </row>
    <row r="3" spans="1:3" ht="15" x14ac:dyDescent="0.35">
      <c r="A3" s="2"/>
    </row>
    <row r="4" spans="1:3" ht="15" x14ac:dyDescent="0.35">
      <c r="A4" s="9" t="s">
        <v>8</v>
      </c>
      <c r="B4" s="23" t="s">
        <v>3</v>
      </c>
      <c r="C4" s="24" t="s">
        <v>4</v>
      </c>
    </row>
    <row r="5" spans="1:3" x14ac:dyDescent="0.3">
      <c r="A5" s="10" t="s">
        <v>43</v>
      </c>
      <c r="B5" s="17">
        <v>66101186.419999987</v>
      </c>
      <c r="C5" s="17">
        <v>128245311</v>
      </c>
    </row>
    <row r="6" spans="1:3" x14ac:dyDescent="0.3">
      <c r="A6" s="10" t="s">
        <v>44</v>
      </c>
      <c r="B6" s="17">
        <v>14308629.569999998</v>
      </c>
      <c r="C6" s="17">
        <v>1705229</v>
      </c>
    </row>
    <row r="7" spans="1:3" x14ac:dyDescent="0.3">
      <c r="A7" s="10" t="s">
        <v>45</v>
      </c>
      <c r="B7" s="17">
        <v>14870577.16</v>
      </c>
      <c r="C7" s="17">
        <v>1221835</v>
      </c>
    </row>
    <row r="8" spans="1:3" x14ac:dyDescent="0.3">
      <c r="A8" s="10" t="s">
        <v>46</v>
      </c>
      <c r="B8" s="17">
        <v>1923842.37</v>
      </c>
      <c r="C8" s="17">
        <v>2656798</v>
      </c>
    </row>
    <row r="9" spans="1:3" x14ac:dyDescent="0.3">
      <c r="A9" s="10" t="s">
        <v>47</v>
      </c>
      <c r="B9" s="17">
        <v>37108729.240000002</v>
      </c>
      <c r="C9" s="17">
        <v>43131962</v>
      </c>
    </row>
    <row r="10" spans="1:3" x14ac:dyDescent="0.3">
      <c r="A10" s="10" t="s">
        <v>48</v>
      </c>
      <c r="B10" s="17">
        <v>26195633</v>
      </c>
      <c r="C10" s="17">
        <v>26674654</v>
      </c>
    </row>
    <row r="11" spans="1:3" x14ac:dyDescent="0.3">
      <c r="A11" s="10" t="s">
        <v>49</v>
      </c>
      <c r="B11" s="17">
        <v>5621388.4900000002</v>
      </c>
      <c r="C11" s="17">
        <v>5132498</v>
      </c>
    </row>
    <row r="12" spans="1:3" x14ac:dyDescent="0.3">
      <c r="A12" s="10" t="s">
        <v>50</v>
      </c>
      <c r="B12" s="17">
        <v>23007224.089999992</v>
      </c>
      <c r="C12" s="17">
        <v>46940111</v>
      </c>
    </row>
    <row r="13" spans="1:3" x14ac:dyDescent="0.3">
      <c r="A13" s="10" t="s">
        <v>51</v>
      </c>
      <c r="B13" s="17">
        <v>5271259.6999999844</v>
      </c>
      <c r="C13" s="17">
        <v>11949948</v>
      </c>
    </row>
    <row r="14" spans="1:3" x14ac:dyDescent="0.3">
      <c r="A14" s="10" t="s">
        <v>52</v>
      </c>
      <c r="B14" s="17">
        <v>-924861.46</v>
      </c>
      <c r="C14" s="17">
        <v>-1202694</v>
      </c>
    </row>
    <row r="15" spans="1:3" x14ac:dyDescent="0.3">
      <c r="A15" s="10" t="s">
        <v>53</v>
      </c>
      <c r="B15" s="17">
        <v>4346399.2399999844</v>
      </c>
      <c r="C15" s="17">
        <v>10747254</v>
      </c>
    </row>
    <row r="16" spans="1:3" x14ac:dyDescent="0.3">
      <c r="A16" s="10" t="s">
        <v>54</v>
      </c>
      <c r="B16" s="17">
        <v>308108</v>
      </c>
      <c r="C16" s="17">
        <v>-2786268</v>
      </c>
    </row>
    <row r="17" spans="1:3" x14ac:dyDescent="0.3">
      <c r="A17" s="10" t="s">
        <v>1</v>
      </c>
      <c r="B17" s="17">
        <f>B15-B16</f>
        <v>4038291.2399999844</v>
      </c>
      <c r="C17" s="17">
        <v>7960986</v>
      </c>
    </row>
    <row r="18" spans="1:3" x14ac:dyDescent="0.3">
      <c r="A18" s="10"/>
    </row>
  </sheetData>
  <pageMargins left="0.7" right="0.7" top="0.75" bottom="0.75" header="0.3" footer="0.3"/>
  <pageSetup scale="9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6"/>
  <sheetViews>
    <sheetView zoomScaleNormal="100" workbookViewId="0"/>
  </sheetViews>
  <sheetFormatPr defaultRowHeight="14.4" x14ac:dyDescent="0.3"/>
  <cols>
    <col min="1" max="1" width="51.109375" style="6" customWidth="1"/>
    <col min="2" max="2" width="13.109375" customWidth="1"/>
    <col min="3" max="3" width="14.5546875" customWidth="1"/>
  </cols>
  <sheetData>
    <row r="1" spans="1:3" x14ac:dyDescent="0.3">
      <c r="A1" s="6" t="s">
        <v>55</v>
      </c>
    </row>
    <row r="2" spans="1:3" ht="15" x14ac:dyDescent="0.35">
      <c r="A2" s="29" t="s">
        <v>42</v>
      </c>
    </row>
    <row r="3" spans="1:3" ht="15" x14ac:dyDescent="0.35">
      <c r="A3" s="3"/>
      <c r="B3" s="26"/>
      <c r="C3" s="26"/>
    </row>
    <row r="4" spans="1:3" ht="15" x14ac:dyDescent="0.35">
      <c r="A4" s="16" t="s">
        <v>8</v>
      </c>
      <c r="B4" s="27" t="s">
        <v>3</v>
      </c>
      <c r="C4" s="28" t="s">
        <v>4</v>
      </c>
    </row>
    <row r="5" spans="1:3" ht="15" x14ac:dyDescent="0.35">
      <c r="A5" s="7" t="s">
        <v>56</v>
      </c>
      <c r="B5" s="4"/>
      <c r="C5" s="4"/>
    </row>
    <row r="6" spans="1:3" ht="28.8" x14ac:dyDescent="0.3">
      <c r="A6" s="7" t="s">
        <v>57</v>
      </c>
      <c r="B6" s="8">
        <v>90885182.24000001</v>
      </c>
      <c r="C6" s="8">
        <v>143325904</v>
      </c>
    </row>
    <row r="7" spans="1:3" ht="28.8" x14ac:dyDescent="0.3">
      <c r="A7" s="7" t="s">
        <v>58</v>
      </c>
      <c r="B7" s="8">
        <v>1960393.3</v>
      </c>
      <c r="C7" s="8">
        <v>68596</v>
      </c>
    </row>
    <row r="8" spans="1:3" x14ac:dyDescent="0.3">
      <c r="A8" s="7" t="s">
        <v>59</v>
      </c>
      <c r="B8" s="8">
        <v>-53411422.289999999</v>
      </c>
      <c r="C8" s="8">
        <v>-66680139</v>
      </c>
    </row>
    <row r="9" spans="1:3" ht="43.2" x14ac:dyDescent="0.3">
      <c r="A9" s="7" t="s">
        <v>60</v>
      </c>
      <c r="B9" s="8">
        <v>-25574290.079999998</v>
      </c>
      <c r="C9" s="8">
        <v>-25855063</v>
      </c>
    </row>
    <row r="10" spans="1:3" x14ac:dyDescent="0.3">
      <c r="A10" s="7" t="s">
        <v>61</v>
      </c>
      <c r="B10" s="8">
        <v>-913593</v>
      </c>
      <c r="C10" s="8">
        <v>-1791032</v>
      </c>
    </row>
    <row r="11" spans="1:3" ht="28.8" x14ac:dyDescent="0.3">
      <c r="A11" s="7" t="s">
        <v>62</v>
      </c>
      <c r="B11" s="8">
        <v>-6953275</v>
      </c>
      <c r="C11" s="8">
        <v>-8862095</v>
      </c>
    </row>
    <row r="12" spans="1:3" x14ac:dyDescent="0.3">
      <c r="A12" s="7" t="s">
        <v>63</v>
      </c>
      <c r="B12" s="8">
        <v>-1462853.09</v>
      </c>
      <c r="C12" s="8">
        <v>-2701520</v>
      </c>
    </row>
    <row r="13" spans="1:3" x14ac:dyDescent="0.3">
      <c r="A13" s="7" t="s">
        <v>64</v>
      </c>
      <c r="B13" s="8">
        <v>4530142.0800000094</v>
      </c>
      <c r="C13" s="8">
        <v>37504650</v>
      </c>
    </row>
    <row r="14" spans="1:3" x14ac:dyDescent="0.3">
      <c r="A14" s="7" t="s">
        <v>65</v>
      </c>
      <c r="B14" s="8">
        <v>570.9</v>
      </c>
      <c r="C14" s="8">
        <v>93</v>
      </c>
    </row>
    <row r="15" spans="1:3" x14ac:dyDescent="0.3">
      <c r="A15" s="7" t="s">
        <v>66</v>
      </c>
      <c r="B15" s="8">
        <v>-939892.87</v>
      </c>
      <c r="C15" s="8">
        <v>-993306</v>
      </c>
    </row>
    <row r="16" spans="1:3" x14ac:dyDescent="0.3">
      <c r="A16" s="7" t="s">
        <v>67</v>
      </c>
      <c r="B16" s="8">
        <v>-80762</v>
      </c>
      <c r="C16" s="8">
        <v>-1251</v>
      </c>
    </row>
    <row r="17" spans="1:3" x14ac:dyDescent="0.3">
      <c r="A17" s="7" t="s">
        <v>68</v>
      </c>
      <c r="B17" s="8">
        <v>-3520307</v>
      </c>
      <c r="C17" s="8">
        <v>0</v>
      </c>
    </row>
    <row r="18" spans="1:3" ht="28.8" x14ac:dyDescent="0.35">
      <c r="A18" s="7" t="s">
        <v>69</v>
      </c>
      <c r="B18" s="4"/>
      <c r="C18" s="4"/>
    </row>
    <row r="19" spans="1:3" x14ac:dyDescent="0.3">
      <c r="A19" s="7" t="s">
        <v>70</v>
      </c>
      <c r="B19" s="8">
        <v>-10248.889999990351</v>
      </c>
      <c r="C19" s="8">
        <v>36510187</v>
      </c>
    </row>
    <row r="20" spans="1:3" ht="15" x14ac:dyDescent="0.35">
      <c r="A20" s="7" t="s">
        <v>71</v>
      </c>
      <c r="B20" s="4"/>
      <c r="C20" s="4"/>
    </row>
    <row r="21" spans="1:3" ht="43.2" x14ac:dyDescent="0.35">
      <c r="A21" s="7" t="s">
        <v>72</v>
      </c>
      <c r="B21" s="4"/>
      <c r="C21" s="4"/>
    </row>
    <row r="22" spans="1:3" ht="28.8" x14ac:dyDescent="0.3">
      <c r="A22" s="7" t="s">
        <v>73</v>
      </c>
      <c r="B22" s="8">
        <v>-8488526.3900000006</v>
      </c>
      <c r="C22" s="8">
        <v>-13222945</v>
      </c>
    </row>
    <row r="23" spans="1:3" ht="15" x14ac:dyDescent="0.35">
      <c r="A23" s="7" t="s">
        <v>101</v>
      </c>
      <c r="B23" s="4"/>
      <c r="C23" s="4"/>
    </row>
    <row r="24" spans="1:3" x14ac:dyDescent="0.3">
      <c r="A24" s="7" t="s">
        <v>74</v>
      </c>
      <c r="B24" s="8">
        <v>-8488526.3900000006</v>
      </c>
      <c r="C24" s="8">
        <v>-13222945</v>
      </c>
    </row>
    <row r="25" spans="1:3" ht="15" x14ac:dyDescent="0.35">
      <c r="A25" s="7" t="s">
        <v>75</v>
      </c>
      <c r="B25" s="4"/>
      <c r="C25" s="4"/>
    </row>
    <row r="26" spans="1:3" x14ac:dyDescent="0.3">
      <c r="A26" s="7" t="s">
        <v>76</v>
      </c>
      <c r="B26" s="8">
        <v>1637568.6900000002</v>
      </c>
      <c r="C26" s="8">
        <v>-2659001</v>
      </c>
    </row>
    <row r="27" spans="1:3" x14ac:dyDescent="0.3">
      <c r="A27" s="25" t="s">
        <v>77</v>
      </c>
      <c r="B27" s="8">
        <v>-40687.660000000003</v>
      </c>
      <c r="C27" s="8">
        <v>-16683</v>
      </c>
    </row>
    <row r="28" spans="1:3" x14ac:dyDescent="0.3">
      <c r="A28" s="7" t="s">
        <v>78</v>
      </c>
      <c r="B28" s="8">
        <v>1596881.0300000003</v>
      </c>
      <c r="C28" s="8">
        <v>-2675683</v>
      </c>
    </row>
    <row r="29" spans="1:3" x14ac:dyDescent="0.3">
      <c r="A29" s="7" t="s">
        <v>79</v>
      </c>
      <c r="B29" s="8">
        <v>-14745.670000000042</v>
      </c>
      <c r="C29" s="8">
        <v>20199</v>
      </c>
    </row>
    <row r="30" spans="1:3" x14ac:dyDescent="0.3">
      <c r="A30" s="25" t="s">
        <v>80</v>
      </c>
      <c r="B30" s="8">
        <v>-6916639.9199999897</v>
      </c>
      <c r="C30" s="8">
        <v>20631757</v>
      </c>
    </row>
    <row r="31" spans="1:3" ht="16.5" customHeight="1" x14ac:dyDescent="0.3">
      <c r="A31" s="7" t="s">
        <v>81</v>
      </c>
      <c r="B31" s="8">
        <v>-81192179.240000099</v>
      </c>
      <c r="C31" s="8">
        <v>-74321128</v>
      </c>
    </row>
    <row r="32" spans="1:3" x14ac:dyDescent="0.3">
      <c r="A32" s="7" t="s">
        <v>2</v>
      </c>
      <c r="B32" s="8">
        <v>-88108819.160000086</v>
      </c>
      <c r="C32" s="8">
        <v>-53689371</v>
      </c>
    </row>
    <row r="33" spans="1:3" ht="28.8" x14ac:dyDescent="0.3">
      <c r="A33" s="7" t="s">
        <v>82</v>
      </c>
      <c r="B33" s="8">
        <v>-88108818.640000001</v>
      </c>
      <c r="C33" s="8">
        <v>-53689819</v>
      </c>
    </row>
    <row r="34" spans="1:3" x14ac:dyDescent="0.3">
      <c r="A34" s="7" t="s">
        <v>83</v>
      </c>
      <c r="B34" s="8">
        <v>907099.59000000008</v>
      </c>
      <c r="C34" s="8">
        <v>30490675</v>
      </c>
    </row>
    <row r="35" spans="1:3" x14ac:dyDescent="0.3">
      <c r="A35" s="7" t="s">
        <v>84</v>
      </c>
      <c r="B35" s="8">
        <v>-89015918.230000004</v>
      </c>
      <c r="C35" s="8">
        <v>-84180046</v>
      </c>
    </row>
    <row r="36" spans="1:3" ht="15" x14ac:dyDescent="0.35">
      <c r="A36" s="7" t="s">
        <v>85</v>
      </c>
      <c r="B36" s="4"/>
      <c r="C36" s="4"/>
    </row>
  </sheetData>
  <pageMargins left="0.7" right="0.7" top="0.75" bottom="0.75" header="0.3" footer="0.3"/>
  <pageSetup scale="9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topLeftCell="A6" zoomScale="85" zoomScaleNormal="85" workbookViewId="0">
      <selection activeCell="I39" sqref="I39"/>
    </sheetView>
  </sheetViews>
  <sheetFormatPr defaultRowHeight="14.4" x14ac:dyDescent="0.3"/>
  <cols>
    <col min="1" max="1" width="24.88671875" customWidth="1"/>
    <col min="2" max="2" width="27.109375" customWidth="1"/>
    <col min="3" max="3" width="17.109375" style="1" customWidth="1"/>
    <col min="4" max="4" width="11.88671875" customWidth="1"/>
    <col min="5" max="5" width="12.109375" customWidth="1"/>
  </cols>
  <sheetData>
    <row r="1" spans="1:5" x14ac:dyDescent="0.3">
      <c r="A1" t="s">
        <v>86</v>
      </c>
    </row>
    <row r="2" spans="1:5" ht="15" x14ac:dyDescent="0.35">
      <c r="A2" s="29" t="s">
        <v>42</v>
      </c>
    </row>
    <row r="3" spans="1:5" ht="15" x14ac:dyDescent="0.35">
      <c r="A3" s="2"/>
    </row>
    <row r="4" spans="1:5" x14ac:dyDescent="0.3">
      <c r="A4" s="12" t="s">
        <v>8</v>
      </c>
      <c r="B4" s="12" t="s">
        <v>87</v>
      </c>
      <c r="C4" s="13" t="s">
        <v>88</v>
      </c>
      <c r="D4" s="12" t="s">
        <v>3</v>
      </c>
      <c r="E4" s="20" t="s">
        <v>4</v>
      </c>
    </row>
    <row r="5" spans="1:5" ht="28.8" x14ac:dyDescent="0.3">
      <c r="A5" s="14" t="s">
        <v>92</v>
      </c>
      <c r="B5" s="15" t="s">
        <v>96</v>
      </c>
      <c r="C5" s="16" t="s">
        <v>89</v>
      </c>
      <c r="D5" s="18">
        <v>2.0499999999999998</v>
      </c>
      <c r="E5" s="21">
        <v>1.9</v>
      </c>
    </row>
    <row r="6" spans="1:5" x14ac:dyDescent="0.3">
      <c r="A6" s="14" t="s">
        <v>93</v>
      </c>
      <c r="B6" s="15" t="s">
        <v>97</v>
      </c>
      <c r="C6" s="16" t="s">
        <v>0</v>
      </c>
      <c r="D6" s="18">
        <v>28.38</v>
      </c>
      <c r="E6" s="21">
        <v>24.44</v>
      </c>
    </row>
    <row r="7" spans="1:5" ht="28.8" x14ac:dyDescent="0.3">
      <c r="A7" s="14" t="s">
        <v>94</v>
      </c>
      <c r="B7" s="15" t="s">
        <v>98</v>
      </c>
      <c r="C7" s="16" t="s">
        <v>90</v>
      </c>
      <c r="D7" s="18">
        <v>288</v>
      </c>
      <c r="E7" s="22">
        <v>206</v>
      </c>
    </row>
    <row r="8" spans="1:5" ht="28.8" x14ac:dyDescent="0.3">
      <c r="A8" s="14" t="s">
        <v>95</v>
      </c>
      <c r="B8" s="15" t="s">
        <v>99</v>
      </c>
      <c r="C8" s="16" t="s">
        <v>91</v>
      </c>
      <c r="D8" s="18">
        <v>0.14000000000000001</v>
      </c>
      <c r="E8" s="21">
        <v>0.25</v>
      </c>
    </row>
    <row r="9" spans="1:5" x14ac:dyDescent="0.3">
      <c r="A9" s="10"/>
      <c r="B9" s="10"/>
      <c r="C9" s="11"/>
    </row>
    <row r="10" spans="1:5" x14ac:dyDescent="0.3">
      <c r="A10" s="10"/>
      <c r="B10" s="10"/>
      <c r="C10" s="11"/>
    </row>
    <row r="11" spans="1:5" x14ac:dyDescent="0.3">
      <c r="D11" s="19"/>
      <c r="E11" s="19"/>
    </row>
  </sheetData>
  <pageMargins left="0.7" right="0.7" top="0.75" bottom="0.75" header="0.3" footer="0.3"/>
  <pageSetup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Statement of the financial posi</vt:lpstr>
      <vt:lpstr>Statement of the comprehensive </vt:lpstr>
      <vt:lpstr>Treasury flows</vt:lpstr>
      <vt:lpstr>Operational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2022-06-22T12:06:13Z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{6063418C-960B-44AA-A8A1-99A8F9E1794C}</vt:lpwstr>
  </property>
  <property fmtid="{D5CDD505-2E9C-101B-9397-08002B2CF9AE}" pid="3" name="DLPManualFileClassificationLastModifiedBy">
    <vt:lpwstr>ANTIBIOTICE\CeraselaM</vt:lpwstr>
  </property>
  <property fmtid="{D5CDD505-2E9C-101B-9397-08002B2CF9AE}" pid="4" name="DLPManualFileClassificationLastModificationDate">
    <vt:lpwstr>1655899865</vt:lpwstr>
  </property>
  <property fmtid="{D5CDD505-2E9C-101B-9397-08002B2CF9AE}" pid="5" name="DLPManualFileClassificationVersion">
    <vt:lpwstr>11.9.0.82</vt:lpwstr>
  </property>
</Properties>
</file>