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19320" windowHeight="11640" firstSheet="2" activeTab="2"/>
  </bookViews>
  <sheets>
    <sheet name="Index" sheetId="8" r:id="rId1"/>
    <sheet name="Situatia pozitiei financiare" sheetId="2" r:id="rId2"/>
    <sheet name="Situatia rezultatului global" sheetId="3" r:id="rId3"/>
    <sheet name="Fluxuri de trezorerie" sheetId="10" r:id="rId4"/>
    <sheet name="Indicatori operationali" sheetId="1" r:id="rId5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0"/>
  <c r="B13"/>
</calcChain>
</file>

<file path=xl/sharedStrings.xml><?xml version="1.0" encoding="utf-8"?>
<sst xmlns="http://schemas.openxmlformats.org/spreadsheetml/2006/main" count="137" uniqueCount="113">
  <si>
    <t>%</t>
  </si>
  <si>
    <t>Profit</t>
  </si>
  <si>
    <t>31.12.2018</t>
  </si>
  <si>
    <t>31.03.2019</t>
  </si>
  <si>
    <t>31.03.2018</t>
  </si>
  <si>
    <t>31.03.20192</t>
  </si>
  <si>
    <t>Status of the financial position</t>
  </si>
  <si>
    <t>(the amounts are expressed in LEI)</t>
  </si>
  <si>
    <t>Indicators</t>
  </si>
  <si>
    <t>ASSETS</t>
  </si>
  <si>
    <t>FIXED ASSETS</t>
  </si>
  <si>
    <t>Tangible assets</t>
  </si>
  <si>
    <t>Intangible assets</t>
  </si>
  <si>
    <t>TOTAL FIXED ASSETS</t>
  </si>
  <si>
    <t>CURRENT ASSETS</t>
  </si>
  <si>
    <t>Stocks</t>
  </si>
  <si>
    <t>Trade and similar receivables</t>
  </si>
  <si>
    <t>Cash and cash equivalents</t>
  </si>
  <si>
    <t>TOTAL CURRENT ASSETS</t>
  </si>
  <si>
    <t>TOTAL ASSETS</t>
  </si>
  <si>
    <t>DEBT</t>
  </si>
  <si>
    <t>CURRENT DEBT</t>
  </si>
  <si>
    <t>Commercial and similar debt</t>
  </si>
  <si>
    <t>Amounts owed to credit institutions</t>
  </si>
  <si>
    <t>Debts from taxes and current taxes</t>
  </si>
  <si>
    <t>Subsidies for investments</t>
  </si>
  <si>
    <t>TOTAL CURRENT DEBT</t>
  </si>
  <si>
    <t>LONG-TERM DEBT</t>
  </si>
  <si>
    <t>Deferred tax</t>
  </si>
  <si>
    <t>TOTAL LONG-TERM DEBT</t>
  </si>
  <si>
    <t>TOTAL DEBT</t>
  </si>
  <si>
    <t>Share capital and reserves</t>
  </si>
  <si>
    <t>Share capital</t>
  </si>
  <si>
    <t>Revaluation reserves</t>
  </si>
  <si>
    <t>Legal reserves</t>
  </si>
  <si>
    <t>Other reserves</t>
  </si>
  <si>
    <t>Reported result</t>
  </si>
  <si>
    <t>Distribution of profit</t>
  </si>
  <si>
    <t>Current result</t>
  </si>
  <si>
    <t>TOTAL EQUITY</t>
  </si>
  <si>
    <t>TOTAL CAPITAL AND DEBT</t>
  </si>
  <si>
    <t>Index - Antibiotice SA - IFRS historical figures</t>
  </si>
  <si>
    <t>Situation of the overall result</t>
  </si>
  <si>
    <t>Operational indicators</t>
  </si>
  <si>
    <t>Sales income</t>
  </si>
  <si>
    <t>Other operating revenues</t>
  </si>
  <si>
    <t>Income related to the costs of product stocks</t>
  </si>
  <si>
    <t>Income from the activity realized by the entity and capitalized</t>
  </si>
  <si>
    <t>Expenditure on raw materials and consumables</t>
  </si>
  <si>
    <t>Staff expenditure</t>
  </si>
  <si>
    <t>Depreciation and amortization expenses</t>
  </si>
  <si>
    <t>Other operating expenses</t>
  </si>
  <si>
    <t>Net financial income</t>
  </si>
  <si>
    <t>Profit before tax</t>
  </si>
  <si>
    <t>Expenses with tax on profit and other taxes</t>
  </si>
  <si>
    <t>Treasury flows</t>
  </si>
  <si>
    <t>CASH FLOWS FROM OPERATING ACTIVITIES</t>
  </si>
  <si>
    <t>Cash receipts from the sale of goods and the provision of services</t>
  </si>
  <si>
    <t>Cash receipts from royalties, fees, commissions and other income</t>
  </si>
  <si>
    <t>Cash payments to suppliers of goods and services</t>
  </si>
  <si>
    <t>Payments in cash to and on behalf of the employees, payments made by the employer in connection with the staff</t>
  </si>
  <si>
    <t>Value added tax paid</t>
  </si>
  <si>
    <t>Contributions to the Ministry of Health and the Ministry of the Environment</t>
  </si>
  <si>
    <t>Other taxes, taxes and similar payments paid</t>
  </si>
  <si>
    <t>Cash generated by the operation</t>
  </si>
  <si>
    <t>Interest collected</t>
  </si>
  <si>
    <t>Interest paid</t>
  </si>
  <si>
    <t>Dividend tax paid</t>
  </si>
  <si>
    <t>Tax on profit paid</t>
  </si>
  <si>
    <t>The effects of the exchange rate variation related to cash and cash equivalents</t>
  </si>
  <si>
    <t>Net cash flows from operating activities</t>
  </si>
  <si>
    <t>II. CASH FLOWS FROM INVESTMENT ACTIVITIES</t>
  </si>
  <si>
    <t>Cash receipts from the sale of land and buildings, installations and equipment, intangible assets and other long-term assets</t>
  </si>
  <si>
    <t>Cash payments for the purchase of land and fixed assets, intangible assets and other long-term assets</t>
  </si>
  <si>
    <t>Net cash flows from investment activities</t>
  </si>
  <si>
    <t>III. CASH FLOWS FROM FINANCING ACTIVITIES</t>
  </si>
  <si>
    <t>Receipts from long-term loans / repayments</t>
  </si>
  <si>
    <t>Dividends paid</t>
  </si>
  <si>
    <t>Net cash flows from financing activities</t>
  </si>
  <si>
    <t>Gains/losses from exchange rate differences</t>
  </si>
  <si>
    <t>Increase/(decrease) of net cash</t>
  </si>
  <si>
    <t>Cash and cash equivalents at the beginning of the period</t>
  </si>
  <si>
    <t>Cash and cash equivalents at the end of the period</t>
  </si>
  <si>
    <t>The cash and the cash equivalents at the end of the period include the following:</t>
  </si>
  <si>
    <t>Bank accounts and cash</t>
  </si>
  <si>
    <t>Credit lines</t>
  </si>
  <si>
    <t>Long-term credit lines</t>
  </si>
  <si>
    <t>Method of calculation</t>
  </si>
  <si>
    <t>Unit of measurement</t>
  </si>
  <si>
    <t>number of times</t>
  </si>
  <si>
    <t>shares</t>
  </si>
  <si>
    <t>lei/share</t>
  </si>
  <si>
    <t>Current liquidity</t>
  </si>
  <si>
    <t>Degree of indebtedness</t>
  </si>
  <si>
    <t>number of rotations</t>
  </si>
  <si>
    <t>days</t>
  </si>
  <si>
    <t>Rotation speed of customer flows</t>
  </si>
  <si>
    <t>Rotation speed of fixed assets</t>
  </si>
  <si>
    <t>Return on equity (ROE)</t>
  </si>
  <si>
    <t>Return on assets (ROA)</t>
  </si>
  <si>
    <t>Earnings per share (EPS)</t>
  </si>
  <si>
    <t>Net profit rate</t>
  </si>
  <si>
    <t>No. of shares</t>
  </si>
  <si>
    <t>Current assets/Current debt</t>
  </si>
  <si>
    <t>Borrowed capital/Equity *100</t>
  </si>
  <si>
    <t>Average customer balance / Sales revenue * Time</t>
  </si>
  <si>
    <t>Sales revenue / Fixed assets</t>
  </si>
  <si>
    <t>Net profit / Equity</t>
  </si>
  <si>
    <t>Net profit / Total assets</t>
  </si>
  <si>
    <t>Net profit / shares</t>
  </si>
  <si>
    <t>Net profit/Sales revenues</t>
  </si>
  <si>
    <t>Share capital paid up / Number of shares</t>
  </si>
  <si>
    <t>Profit from exploitation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</si>
</sst>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_);_(* \(#,##0\);_(* &quot;-&quot;_);_(@_)"/>
    <numFmt numFmtId="165" formatCode="0.000"/>
  </numFmts>
  <fonts count="17"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sz val="11"/>
      <color indexed="8"/>
      <name val="Calibri"/>
      <family val="2"/>
      <charset val="238"/>
    </font>
    <font>
      <sz val="10"/>
      <color indexed="8"/>
      <name val="Trebuchet MS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rebuchet MS"/>
      <family val="2"/>
    </font>
    <font>
      <b/>
      <sz val="10"/>
      <color theme="0"/>
      <name val="Trebuchet MS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Trebuchet MS"/>
      <family val="2"/>
    </font>
    <font>
      <b/>
      <sz val="1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4"/>
    <xf numFmtId="0" fontId="0" fillId="3" borderId="0" xfId="0" applyFill="1"/>
    <xf numFmtId="0" fontId="11" fillId="2" borderId="0" xfId="0" applyFont="1" applyFill="1"/>
    <xf numFmtId="0" fontId="9" fillId="3" borderId="1" xfId="4" applyFill="1" applyBorder="1"/>
    <xf numFmtId="0" fontId="2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5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/>
    <xf numFmtId="3" fontId="2" fillId="0" borderId="0" xfId="0" applyNumberFormat="1" applyFont="1" applyBorder="1"/>
    <xf numFmtId="3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65" fontId="0" fillId="0" borderId="0" xfId="0" applyNumberFormat="1"/>
    <xf numFmtId="37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37" fontId="6" fillId="0" borderId="1" xfId="0" quotePrefix="1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3" fontId="0" fillId="0" borderId="1" xfId="0" applyNumberFormat="1" applyBorder="1"/>
    <xf numFmtId="3" fontId="0" fillId="0" borderId="6" xfId="0" applyNumberFormat="1" applyBorder="1"/>
    <xf numFmtId="3" fontId="0" fillId="0" borderId="8" xfId="0" applyNumberFormat="1" applyBorder="1"/>
    <xf numFmtId="3" fontId="0" fillId="0" borderId="9" xfId="0" applyNumberFormat="1" applyBorder="1"/>
    <xf numFmtId="0" fontId="14" fillId="0" borderId="5" xfId="0" applyFont="1" applyBorder="1"/>
    <xf numFmtId="0" fontId="14" fillId="0" borderId="7" xfId="0" applyFont="1" applyBorder="1"/>
    <xf numFmtId="0" fontId="14" fillId="0" borderId="0" xfId="0" applyFont="1" applyAlignment="1">
      <alignment horizontal="justify" vertical="top" wrapText="1"/>
    </xf>
    <xf numFmtId="0" fontId="15" fillId="0" borderId="0" xfId="1" applyFont="1" applyAlignment="1">
      <alignment horizontal="left"/>
    </xf>
    <xf numFmtId="0" fontId="14" fillId="0" borderId="0" xfId="0" applyFont="1"/>
    <xf numFmtId="0" fontId="15" fillId="0" borderId="0" xfId="1" applyFont="1" applyAlignment="1">
      <alignment horizontal="center"/>
    </xf>
    <xf numFmtId="0" fontId="14" fillId="0" borderId="0" xfId="0" applyFont="1" applyBorder="1"/>
    <xf numFmtId="0" fontId="14" fillId="0" borderId="2" xfId="0" applyFont="1" applyBorder="1"/>
    <xf numFmtId="3" fontId="0" fillId="0" borderId="3" xfId="0" applyNumberFormat="1" applyBorder="1"/>
    <xf numFmtId="3" fontId="0" fillId="0" borderId="4" xfId="0" applyNumberFormat="1" applyBorder="1"/>
    <xf numFmtId="0" fontId="13" fillId="0" borderId="10" xfId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justify" vertical="top" wrapText="1"/>
    </xf>
    <xf numFmtId="0" fontId="0" fillId="0" borderId="15" xfId="0" applyBorder="1"/>
    <xf numFmtId="0" fontId="0" fillId="0" borderId="16" xfId="0" applyBorder="1"/>
    <xf numFmtId="0" fontId="16" fillId="0" borderId="17" xfId="0" applyFont="1" applyBorder="1" applyAlignment="1">
      <alignment horizontal="justify" vertical="top" wrapText="1"/>
    </xf>
    <xf numFmtId="37" fontId="6" fillId="0" borderId="18" xfId="0" applyNumberFormat="1" applyFont="1" applyBorder="1" applyAlignment="1">
      <alignment horizontal="right" vertical="top" wrapText="1"/>
    </xf>
    <xf numFmtId="164" fontId="6" fillId="0" borderId="18" xfId="0" applyNumberFormat="1" applyFont="1" applyBorder="1" applyAlignment="1">
      <alignment horizontal="right" vertical="top" wrapText="1"/>
    </xf>
    <xf numFmtId="0" fontId="0" fillId="0" borderId="18" xfId="0" applyBorder="1" applyAlignment="1">
      <alignment vertical="top" wrapText="1"/>
    </xf>
    <xf numFmtId="0" fontId="14" fillId="0" borderId="17" xfId="0" applyFont="1" applyBorder="1" applyAlignment="1">
      <alignment horizontal="justify" vertical="top" wrapText="1"/>
    </xf>
    <xf numFmtId="37" fontId="6" fillId="0" borderId="18" xfId="0" quotePrefix="1" applyNumberFormat="1" applyFont="1" applyBorder="1" applyAlignment="1">
      <alignment horizontal="right" vertical="top" wrapText="1"/>
    </xf>
    <xf numFmtId="0" fontId="16" fillId="0" borderId="19" xfId="0" applyFont="1" applyBorder="1" applyAlignment="1">
      <alignment horizontal="justify" vertical="top" wrapText="1"/>
    </xf>
    <xf numFmtId="37" fontId="6" fillId="0" borderId="20" xfId="0" applyNumberFormat="1" applyFont="1" applyBorder="1" applyAlignment="1">
      <alignment horizontal="right" vertical="top" wrapText="1"/>
    </xf>
    <xf numFmtId="37" fontId="6" fillId="0" borderId="21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1" fillId="0" borderId="17" xfId="0" applyFont="1" applyBorder="1" applyAlignment="1">
      <alignment vertical="top" wrapText="1"/>
    </xf>
    <xf numFmtId="2" fontId="2" fillId="0" borderId="18" xfId="0" applyNumberFormat="1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/>
    </xf>
    <xf numFmtId="3" fontId="2" fillId="0" borderId="20" xfId="0" applyNumberFormat="1" applyFont="1" applyBorder="1" applyAlignment="1">
      <alignment horizontal="right" vertical="top" wrapText="1"/>
    </xf>
    <xf numFmtId="3" fontId="2" fillId="0" borderId="21" xfId="0" applyNumberFormat="1" applyFont="1" applyBorder="1" applyAlignment="1">
      <alignment horizontal="right" vertical="top" wrapText="1"/>
    </xf>
  </cellXfs>
  <cellStyles count="5">
    <cellStyle name="Comma 2" xfId="2"/>
    <cellStyle name="Hyperlink" xfId="4" builtinId="8"/>
    <cellStyle name="Normal" xfId="0" builtinId="0"/>
    <cellStyle name="Normal 2" xfId="1"/>
    <cellStyle name="Percent 2" xfId="3"/>
  </cellStyles>
  <dxfs count="29"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numFmt numFmtId="2" formatCode="0.00"/>
      <alignment horizontal="right" vertical="top" textRotation="0" wrapText="1" indent="0" relativeIndent="255" justifyLastLine="0" shrinkToFit="0" mergeCell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numFmt numFmtId="2" formatCode="0.00"/>
      <alignment horizontal="right" vertical="top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numFmt numFmtId="2" formatCode="0.00"/>
      <alignment horizontal="right" vertical="top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center" vertical="top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left" vertical="top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general" vertical="top" textRotation="0" wrapText="1" indent="0" relativeIndent="255" justifyLastLine="0" shrinkToFit="0" mergeCell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center" vertical="top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border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6" formatCode="#,##0_);\(#,##0\)"/>
      <alignment horizontal="right" vertical="top" textRotation="0" wrapText="1" indent="0" relativeIndent="255" justifyLastLine="0" shrinkToFit="0" mergeCell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6" formatCode="#,##0_);\(#,##0\)"/>
      <alignment horizontal="right" vertical="top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6" formatCode="#,##0_);\(#,##0\)"/>
      <alignment horizontal="right" vertical="top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alignment horizontal="justify" vertical="top" textRotation="0" wrapText="1" indent="0" relativeIndent="255" justifyLastLine="0" shrinkToFit="0" mergeCell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top" textRotation="0" wrapText="0" indent="0" relativeIndent="255" justifyLastLine="0" shrinkToFit="0" mergeCell="0" readingOrder="0"/>
      <border diagonalUp="0" diagonalDown="0">
        <left/>
        <right/>
        <top/>
        <bottom/>
      </border>
    </dxf>
    <dxf>
      <border>
        <bottom style="medium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theme="0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>
        <bottom style="medium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3" formatCode="#,##0"/>
      <alignment horizontal="righ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3" formatCode="#,##0"/>
      <alignment horizontal="righ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3" formatCode="#,##0"/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alignment horizontal="general" vertical="center" textRotation="0" wrapText="0" indent="0" relativeIndent="255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le2" displayName="Table2" ref="A5:D39" totalsRowShown="0">
  <autoFilter ref="A5:D39"/>
  <tableColumns count="4">
    <tableColumn id="1" name="Indicators" dataDxfId="28"/>
    <tableColumn id="2" name="31.03.2018" dataDxfId="27"/>
    <tableColumn id="3" name="31.12.2018" dataDxfId="26"/>
    <tableColumn id="4" name="31.03.2019" dataDxfId="25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4:D17" totalsRowShown="0" headerRowDxfId="14" headerRowBorderDxfId="15" tableBorderDxfId="21" totalsRowBorderDxfId="20">
  <autoFilter ref="A4:D17"/>
  <tableColumns count="4">
    <tableColumn id="1" name="Indicators" dataDxfId="19"/>
    <tableColumn id="2" name="31.03.2018" dataDxfId="18"/>
    <tableColumn id="4" name="31.12.2018" dataDxfId="17"/>
    <tableColumn id="3" name="31.03.20192" dataDxfId="16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1" name="Table42" displayName="Table42" ref="A4:D36" totalsRowShown="0" headerRowDxfId="12" headerRowBorderDxfId="13">
  <autoFilter ref="A4:D36"/>
  <tableColumns count="4">
    <tableColumn id="1" name="Indicators" dataDxfId="11"/>
    <tableColumn id="2" name="31.03.2018" dataDxfId="10"/>
    <tableColumn id="5" name="31.12.2018" dataDxfId="9"/>
    <tableColumn id="3" name="31.03.2019" dataDxfId="8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4:F13" totalsRowShown="0" headerRowDxfId="6" dataDxfId="24" headerRowBorderDxfId="7" tableBorderDxfId="23" totalsRowBorderDxfId="22">
  <autoFilter ref="A4:F13"/>
  <tableColumns count="6">
    <tableColumn id="1" name="Indicators" dataDxfId="5"/>
    <tableColumn id="2" name="Method of calculation" dataDxfId="4"/>
    <tableColumn id="3" name="Unit of measurement" dataDxfId="3"/>
    <tableColumn id="4" name="31.03.2018" dataDxfId="2"/>
    <tableColumn id="6" name="31.12.2018" dataDxfId="1"/>
    <tableColumn id="5" name="31.03.2019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sqref="A1:C10"/>
    </sheetView>
  </sheetViews>
  <sheetFormatPr defaultRowHeight="15"/>
  <cols>
    <col min="1" max="1" width="23.42578125" bestFit="1" customWidth="1"/>
  </cols>
  <sheetData>
    <row r="1" spans="1:3" s="4" customFormat="1">
      <c r="A1" s="5" t="s">
        <v>41</v>
      </c>
      <c r="B1" s="5"/>
      <c r="C1" s="5"/>
    </row>
    <row r="2" spans="1:3">
      <c r="A2" s="6" t="s">
        <v>6</v>
      </c>
    </row>
    <row r="3" spans="1:3">
      <c r="A3" s="3" t="s">
        <v>42</v>
      </c>
    </row>
    <row r="4" spans="1:3">
      <c r="A4" s="3" t="s">
        <v>55</v>
      </c>
    </row>
    <row r="5" spans="1:3">
      <c r="A5" s="3" t="s">
        <v>43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opLeftCell="A16" workbookViewId="0">
      <selection activeCell="A43" sqref="A1:A43"/>
    </sheetView>
  </sheetViews>
  <sheetFormatPr defaultRowHeight="15.75"/>
  <cols>
    <col min="1" max="1" width="42.28515625" style="7" customWidth="1"/>
    <col min="2" max="2" width="15.7109375" style="7" customWidth="1"/>
    <col min="3" max="3" width="13.42578125" style="7" bestFit="1" customWidth="1"/>
    <col min="4" max="4" width="12.7109375" style="7" bestFit="1" customWidth="1"/>
  </cols>
  <sheetData>
    <row r="1" spans="1:5" ht="18">
      <c r="A1" s="8" t="s">
        <v>6</v>
      </c>
    </row>
    <row r="2" spans="1:5" ht="18">
      <c r="A2" s="9" t="s">
        <v>7</v>
      </c>
      <c r="B2" s="2"/>
    </row>
    <row r="4" spans="1:5">
      <c r="B4" s="2"/>
    </row>
    <row r="5" spans="1:5">
      <c r="A5" s="10" t="s">
        <v>8</v>
      </c>
      <c r="B5" s="11" t="s">
        <v>4</v>
      </c>
      <c r="C5" s="12" t="s">
        <v>2</v>
      </c>
      <c r="D5" s="12" t="s">
        <v>3</v>
      </c>
    </row>
    <row r="6" spans="1:5">
      <c r="A6" s="13" t="s">
        <v>9</v>
      </c>
      <c r="B6" s="13"/>
      <c r="C6" s="14"/>
      <c r="D6" s="14"/>
    </row>
    <row r="7" spans="1:5">
      <c r="A7" s="15" t="s">
        <v>10</v>
      </c>
      <c r="B7" s="14"/>
      <c r="C7" s="16"/>
      <c r="D7" s="16"/>
    </row>
    <row r="8" spans="1:5" ht="15">
      <c r="A8" s="17" t="s">
        <v>11</v>
      </c>
      <c r="B8" s="18">
        <v>223792870</v>
      </c>
      <c r="C8" s="18">
        <v>310640665</v>
      </c>
      <c r="D8" s="18">
        <v>311128093</v>
      </c>
      <c r="E8" s="18"/>
    </row>
    <row r="9" spans="1:5" ht="15">
      <c r="A9" s="17" t="s">
        <v>12</v>
      </c>
      <c r="B9" s="20">
        <v>13389378</v>
      </c>
      <c r="C9" s="19">
        <v>15028716</v>
      </c>
      <c r="D9" s="19">
        <v>15343193</v>
      </c>
    </row>
    <row r="10" spans="1:5" ht="15">
      <c r="A10" s="15" t="s">
        <v>13</v>
      </c>
      <c r="B10" s="20">
        <v>237182248</v>
      </c>
      <c r="C10" s="21">
        <v>325669381</v>
      </c>
      <c r="D10" s="21">
        <v>326471286</v>
      </c>
    </row>
    <row r="11" spans="1:5" ht="15">
      <c r="A11" s="15" t="s">
        <v>14</v>
      </c>
      <c r="B11" s="18"/>
      <c r="C11" s="19"/>
      <c r="D11" s="19"/>
    </row>
    <row r="12" spans="1:5" ht="15">
      <c r="A12" s="17" t="s">
        <v>15</v>
      </c>
      <c r="B12" s="20">
        <v>102262215</v>
      </c>
      <c r="C12" s="19">
        <v>64964662</v>
      </c>
      <c r="D12" s="19">
        <v>90545148</v>
      </c>
    </row>
    <row r="13" spans="1:5" ht="15">
      <c r="A13" s="17" t="s">
        <v>16</v>
      </c>
      <c r="B13" s="20">
        <v>264752465</v>
      </c>
      <c r="C13" s="19">
        <v>313094458</v>
      </c>
      <c r="D13" s="19">
        <v>293740560</v>
      </c>
    </row>
    <row r="14" spans="1:5" ht="15">
      <c r="A14" s="17" t="s">
        <v>17</v>
      </c>
      <c r="B14" s="20">
        <v>3508994</v>
      </c>
      <c r="C14" s="19">
        <v>2376682</v>
      </c>
      <c r="D14" s="19">
        <v>6629907</v>
      </c>
    </row>
    <row r="15" spans="1:5" ht="15">
      <c r="A15" s="15" t="s">
        <v>18</v>
      </c>
      <c r="B15" s="20">
        <v>370523674</v>
      </c>
      <c r="C15" s="21">
        <v>380435802</v>
      </c>
      <c r="D15" s="21">
        <v>390915615</v>
      </c>
    </row>
    <row r="16" spans="1:5">
      <c r="A16" s="15" t="s">
        <v>19</v>
      </c>
      <c r="B16" s="18">
        <v>607705922</v>
      </c>
      <c r="C16" s="22">
        <v>706105183</v>
      </c>
      <c r="D16" s="22">
        <v>717386901</v>
      </c>
    </row>
    <row r="17" spans="1:4" ht="15">
      <c r="A17" s="15" t="s">
        <v>20</v>
      </c>
      <c r="B17" s="18"/>
      <c r="C17" s="19"/>
      <c r="D17" s="19"/>
    </row>
    <row r="18" spans="1:4" ht="15">
      <c r="A18" s="15" t="s">
        <v>21</v>
      </c>
      <c r="B18" s="18"/>
      <c r="C18" s="19"/>
      <c r="D18" s="19"/>
    </row>
    <row r="19" spans="1:4">
      <c r="A19" s="17" t="s">
        <v>22</v>
      </c>
      <c r="B19" s="20">
        <v>72630478</v>
      </c>
      <c r="C19" s="23">
        <v>67171084</v>
      </c>
      <c r="D19" s="23">
        <v>68554572</v>
      </c>
    </row>
    <row r="20" spans="1:4" ht="15">
      <c r="A20" s="17" t="s">
        <v>23</v>
      </c>
      <c r="B20" s="20">
        <v>84091508</v>
      </c>
      <c r="C20" s="19">
        <v>100729229</v>
      </c>
      <c r="D20" s="19">
        <v>103288593</v>
      </c>
    </row>
    <row r="21" spans="1:4" ht="15">
      <c r="A21" s="17" t="s">
        <v>24</v>
      </c>
      <c r="B21" s="20">
        <v>10147367</v>
      </c>
      <c r="C21" s="19">
        <v>10421393</v>
      </c>
      <c r="D21" s="19">
        <v>11045342</v>
      </c>
    </row>
    <row r="22" spans="1:4" ht="15">
      <c r="A22" s="17" t="s">
        <v>25</v>
      </c>
      <c r="B22" s="20">
        <v>76984</v>
      </c>
      <c r="C22" s="19">
        <v>637008</v>
      </c>
      <c r="D22" s="19">
        <v>665292</v>
      </c>
    </row>
    <row r="23" spans="1:4" ht="15">
      <c r="A23" s="15" t="s">
        <v>26</v>
      </c>
      <c r="B23" s="18">
        <v>166946337</v>
      </c>
      <c r="C23" s="21">
        <v>178958714</v>
      </c>
      <c r="D23" s="21">
        <v>183553799</v>
      </c>
    </row>
    <row r="24" spans="1:4">
      <c r="A24" s="15" t="s">
        <v>27</v>
      </c>
      <c r="B24" s="23"/>
      <c r="C24" s="19"/>
      <c r="D24" s="19"/>
    </row>
    <row r="25" spans="1:4" ht="15">
      <c r="A25" s="17" t="s">
        <v>25</v>
      </c>
      <c r="B25" s="20">
        <v>2721957</v>
      </c>
      <c r="C25" s="19">
        <v>2489791</v>
      </c>
      <c r="D25" s="19">
        <v>2635443</v>
      </c>
    </row>
    <row r="26" spans="1:4" ht="15">
      <c r="A26" s="17" t="s">
        <v>28</v>
      </c>
      <c r="B26" s="20">
        <v>18172398</v>
      </c>
      <c r="C26" s="19">
        <v>25266930</v>
      </c>
      <c r="D26" s="19">
        <v>26131314</v>
      </c>
    </row>
    <row r="27" spans="1:4" ht="15">
      <c r="A27" s="17" t="s">
        <v>23</v>
      </c>
      <c r="B27" s="20"/>
      <c r="C27" s="19">
        <v>26662433</v>
      </c>
      <c r="D27" s="19">
        <v>29069619</v>
      </c>
    </row>
    <row r="28" spans="1:4" ht="15">
      <c r="A28" s="15" t="s">
        <v>29</v>
      </c>
      <c r="B28" s="18">
        <v>20894355</v>
      </c>
      <c r="C28" s="21">
        <v>54419154</v>
      </c>
      <c r="D28" s="21">
        <v>57836376</v>
      </c>
    </row>
    <row r="29" spans="1:4">
      <c r="A29" s="15" t="s">
        <v>30</v>
      </c>
      <c r="B29" s="18">
        <v>187840692</v>
      </c>
      <c r="C29" s="22">
        <v>233377868</v>
      </c>
      <c r="D29" s="22">
        <v>241390175</v>
      </c>
    </row>
    <row r="30" spans="1:4" ht="15">
      <c r="A30" s="15" t="s">
        <v>31</v>
      </c>
      <c r="B30" s="18"/>
      <c r="C30" s="24"/>
      <c r="D30" s="25"/>
    </row>
    <row r="31" spans="1:4" ht="15">
      <c r="A31" s="15" t="s">
        <v>32</v>
      </c>
      <c r="B31" s="18">
        <v>264835156</v>
      </c>
      <c r="C31" s="21">
        <v>264835156</v>
      </c>
      <c r="D31" s="21">
        <v>264835156</v>
      </c>
    </row>
    <row r="32" spans="1:4" ht="15">
      <c r="A32" s="17" t="s">
        <v>33</v>
      </c>
      <c r="B32" s="20">
        <v>14556141</v>
      </c>
      <c r="C32" s="19">
        <v>53459597</v>
      </c>
      <c r="D32" s="19">
        <v>52762906</v>
      </c>
    </row>
    <row r="33" spans="1:4" ht="15">
      <c r="A33" s="17" t="s">
        <v>34</v>
      </c>
      <c r="B33" s="20">
        <v>13426761.4</v>
      </c>
      <c r="C33" s="19">
        <v>13426761</v>
      </c>
      <c r="D33" s="19">
        <v>13426761</v>
      </c>
    </row>
    <row r="34" spans="1:4" ht="15">
      <c r="A34" s="17" t="s">
        <v>35</v>
      </c>
      <c r="B34" s="20">
        <v>162134513</v>
      </c>
      <c r="C34" s="19">
        <v>190422002</v>
      </c>
      <c r="D34" s="19">
        <v>190422002</v>
      </c>
    </row>
    <row r="35" spans="1:4" ht="15">
      <c r="A35" s="17" t="s">
        <v>36</v>
      </c>
      <c r="B35" s="20">
        <v>-38347305</v>
      </c>
      <c r="C35" s="19">
        <v>-60182699</v>
      </c>
      <c r="D35" s="19">
        <v>-48719510</v>
      </c>
    </row>
    <row r="36" spans="1:4" ht="15">
      <c r="A36" s="17" t="s">
        <v>37</v>
      </c>
      <c r="B36" s="20"/>
      <c r="C36" s="19">
        <v>-23537290</v>
      </c>
      <c r="D36" s="19"/>
    </row>
    <row r="37" spans="1:4" ht="15">
      <c r="A37" s="17" t="s">
        <v>38</v>
      </c>
      <c r="B37" s="20">
        <v>3259964</v>
      </c>
      <c r="C37" s="19">
        <v>34303788</v>
      </c>
      <c r="D37" s="19">
        <v>3269411</v>
      </c>
    </row>
    <row r="38" spans="1:4" ht="15">
      <c r="A38" s="15" t="s">
        <v>39</v>
      </c>
      <c r="B38" s="18">
        <v>419865230</v>
      </c>
      <c r="C38" s="21">
        <v>472727315</v>
      </c>
      <c r="D38" s="21">
        <v>475996726</v>
      </c>
    </row>
    <row r="39" spans="1:4" ht="15">
      <c r="A39" s="15" t="s">
        <v>40</v>
      </c>
      <c r="B39" s="18">
        <v>607705922</v>
      </c>
      <c r="C39" s="21">
        <v>706105183</v>
      </c>
      <c r="D39" s="21">
        <v>717386901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H11" sqref="H11"/>
    </sheetView>
  </sheetViews>
  <sheetFormatPr defaultRowHeight="15"/>
  <cols>
    <col min="1" max="1" width="57.140625" bestFit="1" customWidth="1"/>
    <col min="2" max="2" width="14.42578125" customWidth="1"/>
    <col min="3" max="3" width="13.7109375" customWidth="1"/>
    <col min="4" max="4" width="11.42578125" customWidth="1"/>
  </cols>
  <sheetData>
    <row r="1" spans="1:4" s="46" customFormat="1">
      <c r="A1" s="46" t="s">
        <v>42</v>
      </c>
    </row>
    <row r="2" spans="1:4" s="46" customFormat="1" ht="15.75">
      <c r="A2" s="45" t="s">
        <v>7</v>
      </c>
    </row>
    <row r="3" spans="1:4" ht="16.5" thickBot="1">
      <c r="A3" s="2"/>
    </row>
    <row r="4" spans="1:4" ht="16.5" thickBot="1">
      <c r="A4" s="52" t="s">
        <v>8</v>
      </c>
      <c r="B4" s="53" t="s">
        <v>4</v>
      </c>
      <c r="C4" s="53" t="s">
        <v>2</v>
      </c>
      <c r="D4" s="54" t="s">
        <v>5</v>
      </c>
    </row>
    <row r="5" spans="1:4">
      <c r="A5" s="49" t="s">
        <v>44</v>
      </c>
      <c r="B5" s="50">
        <v>59220466</v>
      </c>
      <c r="C5" s="50">
        <v>364576466</v>
      </c>
      <c r="D5" s="51">
        <v>65066014</v>
      </c>
    </row>
    <row r="6" spans="1:4">
      <c r="A6" s="42" t="s">
        <v>45</v>
      </c>
      <c r="B6" s="38">
        <v>10234373</v>
      </c>
      <c r="C6" s="38">
        <v>45405000</v>
      </c>
      <c r="D6" s="39">
        <v>8952087</v>
      </c>
    </row>
    <row r="7" spans="1:4">
      <c r="A7" s="42" t="s">
        <v>46</v>
      </c>
      <c r="B7" s="38">
        <v>14149596</v>
      </c>
      <c r="C7" s="38">
        <v>-1259715</v>
      </c>
      <c r="D7" s="39">
        <v>16661315</v>
      </c>
    </row>
    <row r="8" spans="1:4">
      <c r="A8" s="42" t="s">
        <v>47</v>
      </c>
      <c r="B8" s="38">
        <v>765128</v>
      </c>
      <c r="C8" s="38">
        <v>3489144</v>
      </c>
      <c r="D8" s="39">
        <v>1035011</v>
      </c>
    </row>
    <row r="9" spans="1:4">
      <c r="A9" s="42" t="s">
        <v>48</v>
      </c>
      <c r="B9" s="38">
        <v>31624850</v>
      </c>
      <c r="C9" s="38">
        <v>138844375</v>
      </c>
      <c r="D9" s="39">
        <v>33120317</v>
      </c>
    </row>
    <row r="10" spans="1:4">
      <c r="A10" s="42" t="s">
        <v>49</v>
      </c>
      <c r="B10" s="38">
        <v>20535077</v>
      </c>
      <c r="C10" s="38">
        <v>90864735</v>
      </c>
      <c r="D10" s="39">
        <v>23718951</v>
      </c>
    </row>
    <row r="11" spans="1:4">
      <c r="A11" s="42" t="s">
        <v>50</v>
      </c>
      <c r="B11" s="38">
        <v>4847956</v>
      </c>
      <c r="C11" s="38">
        <v>20237870</v>
      </c>
      <c r="D11" s="39">
        <v>5159090</v>
      </c>
    </row>
    <row r="12" spans="1:4">
      <c r="A12" s="42" t="s">
        <v>51</v>
      </c>
      <c r="B12" s="38">
        <v>23530703</v>
      </c>
      <c r="C12" s="38">
        <v>122951124</v>
      </c>
      <c r="D12" s="39">
        <v>24549531</v>
      </c>
    </row>
    <row r="13" spans="1:4">
      <c r="A13" s="42" t="s">
        <v>112</v>
      </c>
      <c r="B13" s="38">
        <v>3830977</v>
      </c>
      <c r="C13" s="38">
        <v>39312791</v>
      </c>
      <c r="D13" s="39">
        <v>5166539</v>
      </c>
    </row>
    <row r="14" spans="1:4">
      <c r="A14" s="42" t="s">
        <v>52</v>
      </c>
      <c r="B14" s="38">
        <v>-571013</v>
      </c>
      <c r="C14" s="38">
        <v>-4224180</v>
      </c>
      <c r="D14" s="39">
        <v>-1032744</v>
      </c>
    </row>
    <row r="15" spans="1:4">
      <c r="A15" s="42" t="s">
        <v>53</v>
      </c>
      <c r="B15" s="38">
        <v>3259964</v>
      </c>
      <c r="C15" s="38">
        <v>35088611</v>
      </c>
      <c r="D15" s="39">
        <v>4133795</v>
      </c>
    </row>
    <row r="16" spans="1:4">
      <c r="A16" s="42" t="s">
        <v>54</v>
      </c>
      <c r="B16" s="38">
        <v>0</v>
      </c>
      <c r="C16" s="38">
        <v>784823</v>
      </c>
      <c r="D16" s="39">
        <v>864384</v>
      </c>
    </row>
    <row r="17" spans="1:4">
      <c r="A17" s="43" t="s">
        <v>1</v>
      </c>
      <c r="B17" s="40">
        <v>3259964</v>
      </c>
      <c r="C17" s="40">
        <v>34303788</v>
      </c>
      <c r="D17" s="41">
        <v>3269411</v>
      </c>
    </row>
    <row r="18" spans="1:4">
      <c r="A18" s="26"/>
      <c r="B18" s="26"/>
      <c r="C18" s="26"/>
      <c r="D18" s="26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workbookViewId="0">
      <selection activeCell="H12" sqref="H12"/>
    </sheetView>
  </sheetViews>
  <sheetFormatPr defaultRowHeight="15"/>
  <cols>
    <col min="1" max="1" width="51.140625" style="44" customWidth="1"/>
    <col min="2" max="3" width="15.140625" customWidth="1"/>
    <col min="4" max="4" width="15.7109375" customWidth="1"/>
  </cols>
  <sheetData>
    <row r="1" spans="1:4">
      <c r="A1" s="44" t="s">
        <v>55</v>
      </c>
    </row>
    <row r="2" spans="1:4" ht="15.75">
      <c r="A2" s="45" t="s">
        <v>7</v>
      </c>
    </row>
    <row r="3" spans="1:4" ht="16.5" thickBot="1">
      <c r="A3" s="45"/>
    </row>
    <row r="4" spans="1:4" ht="15.75" thickBot="1">
      <c r="A4" s="55" t="s">
        <v>8</v>
      </c>
      <c r="B4" s="56" t="s">
        <v>4</v>
      </c>
      <c r="C4" s="56" t="s">
        <v>2</v>
      </c>
      <c r="D4" s="57" t="s">
        <v>3</v>
      </c>
    </row>
    <row r="5" spans="1:4">
      <c r="A5" s="58" t="s">
        <v>56</v>
      </c>
      <c r="B5" s="59"/>
      <c r="C5" s="59"/>
      <c r="D5" s="60"/>
    </row>
    <row r="6" spans="1:4" ht="30">
      <c r="A6" s="61" t="s">
        <v>57</v>
      </c>
      <c r="B6" s="29">
        <v>77171529</v>
      </c>
      <c r="C6" s="29">
        <v>342163055</v>
      </c>
      <c r="D6" s="62">
        <v>95488977</v>
      </c>
    </row>
    <row r="7" spans="1:4" ht="30">
      <c r="A7" s="61" t="s">
        <v>58</v>
      </c>
      <c r="B7" s="29">
        <v>71673</v>
      </c>
      <c r="C7" s="29">
        <v>507166</v>
      </c>
      <c r="D7" s="62">
        <v>347372</v>
      </c>
    </row>
    <row r="8" spans="1:4">
      <c r="A8" s="61" t="s">
        <v>59</v>
      </c>
      <c r="B8" s="30">
        <v>-48922744</v>
      </c>
      <c r="C8" s="30">
        <v>-196684926</v>
      </c>
      <c r="D8" s="63">
        <v>-47170496</v>
      </c>
    </row>
    <row r="9" spans="1:4" ht="45">
      <c r="A9" s="61" t="s">
        <v>60</v>
      </c>
      <c r="B9" s="29">
        <v>-19896898</v>
      </c>
      <c r="C9" s="29">
        <v>-82487294</v>
      </c>
      <c r="D9" s="62">
        <v>-22057981</v>
      </c>
    </row>
    <row r="10" spans="1:4">
      <c r="A10" s="61" t="s">
        <v>61</v>
      </c>
      <c r="B10" s="29">
        <v>0</v>
      </c>
      <c r="C10" s="29"/>
      <c r="D10" s="62">
        <v>0</v>
      </c>
    </row>
    <row r="11" spans="1:4" ht="30">
      <c r="A11" s="61" t="s">
        <v>62</v>
      </c>
      <c r="B11" s="29">
        <v>-8807977</v>
      </c>
      <c r="C11" s="29">
        <v>-35898778</v>
      </c>
      <c r="D11" s="62">
        <v>-10354920</v>
      </c>
    </row>
    <row r="12" spans="1:4">
      <c r="A12" s="61" t="s">
        <v>63</v>
      </c>
      <c r="B12" s="29">
        <v>-245706</v>
      </c>
      <c r="C12" s="29">
        <v>-865883</v>
      </c>
      <c r="D12" s="62">
        <v>-392840</v>
      </c>
    </row>
    <row r="13" spans="1:4">
      <c r="A13" s="61" t="s">
        <v>64</v>
      </c>
      <c r="B13" s="29">
        <f>SUM(B6:B12)</f>
        <v>-630123</v>
      </c>
      <c r="C13" s="29">
        <v>26733341</v>
      </c>
      <c r="D13" s="62">
        <f>SUM(D6:D12)</f>
        <v>15860112</v>
      </c>
    </row>
    <row r="14" spans="1:4">
      <c r="A14" s="61" t="s">
        <v>65</v>
      </c>
      <c r="B14" s="29">
        <v>686</v>
      </c>
      <c r="C14" s="29">
        <v>4991</v>
      </c>
      <c r="D14" s="62">
        <v>1840</v>
      </c>
    </row>
    <row r="15" spans="1:4">
      <c r="A15" s="61" t="s">
        <v>66</v>
      </c>
      <c r="B15" s="29">
        <v>-551634</v>
      </c>
      <c r="C15" s="29">
        <v>-3474486</v>
      </c>
      <c r="D15" s="62">
        <v>-988877</v>
      </c>
    </row>
    <row r="16" spans="1:4">
      <c r="A16" s="61" t="s">
        <v>67</v>
      </c>
      <c r="B16" s="29"/>
      <c r="C16" s="29"/>
      <c r="D16" s="62"/>
    </row>
    <row r="17" spans="1:4">
      <c r="A17" s="61" t="s">
        <v>68</v>
      </c>
      <c r="B17" s="29">
        <v>-1393506</v>
      </c>
      <c r="C17" s="29">
        <v>-2400279</v>
      </c>
      <c r="D17" s="62">
        <v>-238988</v>
      </c>
    </row>
    <row r="18" spans="1:4" ht="30">
      <c r="A18" s="61" t="s">
        <v>69</v>
      </c>
      <c r="B18" s="31"/>
      <c r="C18" s="31"/>
      <c r="D18" s="64"/>
    </row>
    <row r="19" spans="1:4">
      <c r="A19" s="61" t="s">
        <v>70</v>
      </c>
      <c r="B19" s="29">
        <v>-2574576</v>
      </c>
      <c r="C19" s="29">
        <v>20863568</v>
      </c>
      <c r="D19" s="62">
        <v>14634087</v>
      </c>
    </row>
    <row r="20" spans="1:4">
      <c r="A20" s="61" t="s">
        <v>71</v>
      </c>
      <c r="B20" s="31"/>
      <c r="C20" s="31"/>
      <c r="D20" s="64"/>
    </row>
    <row r="21" spans="1:4" ht="45">
      <c r="A21" s="61" t="s">
        <v>72</v>
      </c>
      <c r="B21" s="31">
        <v>0</v>
      </c>
      <c r="C21" s="31"/>
      <c r="D21" s="64">
        <v>0</v>
      </c>
    </row>
    <row r="22" spans="1:4" ht="30">
      <c r="A22" s="61" t="s">
        <v>73</v>
      </c>
      <c r="B22" s="29">
        <v>-13269290</v>
      </c>
      <c r="C22" s="29">
        <v>-64596506</v>
      </c>
      <c r="D22" s="62">
        <v>-14365222</v>
      </c>
    </row>
    <row r="23" spans="1:4">
      <c r="A23" s="61" t="s">
        <v>65</v>
      </c>
      <c r="B23" s="31">
        <v>0</v>
      </c>
      <c r="C23" s="31"/>
      <c r="D23" s="64">
        <v>0</v>
      </c>
    </row>
    <row r="24" spans="1:4">
      <c r="A24" s="61" t="s">
        <v>74</v>
      </c>
      <c r="B24" s="29">
        <v>-13269290</v>
      </c>
      <c r="C24" s="29">
        <v>-64596506</v>
      </c>
      <c r="D24" s="62">
        <v>-14365222</v>
      </c>
    </row>
    <row r="25" spans="1:4">
      <c r="A25" s="61" t="s">
        <v>75</v>
      </c>
      <c r="B25" s="31"/>
      <c r="C25" s="31"/>
      <c r="D25" s="64"/>
    </row>
    <row r="26" spans="1:4">
      <c r="A26" s="61" t="s">
        <v>76</v>
      </c>
      <c r="B26" s="29"/>
      <c r="C26" s="29">
        <v>26627446</v>
      </c>
      <c r="D26" s="62"/>
    </row>
    <row r="27" spans="1:4">
      <c r="A27" s="65" t="s">
        <v>77</v>
      </c>
      <c r="B27" s="29">
        <v>-12162</v>
      </c>
      <c r="C27" s="29">
        <v>-16235156</v>
      </c>
      <c r="D27" s="62">
        <v>-32561</v>
      </c>
    </row>
    <row r="28" spans="1:4">
      <c r="A28" s="61" t="s">
        <v>78</v>
      </c>
      <c r="B28" s="29">
        <v>-12162</v>
      </c>
      <c r="C28" s="29">
        <v>10392291</v>
      </c>
      <c r="D28" s="62">
        <v>-32561</v>
      </c>
    </row>
    <row r="29" spans="1:4">
      <c r="A29" s="61" t="s">
        <v>79</v>
      </c>
      <c r="B29" s="29">
        <v>-102918</v>
      </c>
      <c r="C29" s="29">
        <v>-388333</v>
      </c>
      <c r="D29" s="62">
        <v>-946654</v>
      </c>
    </row>
    <row r="30" spans="1:4">
      <c r="A30" s="65" t="s">
        <v>80</v>
      </c>
      <c r="B30" s="32">
        <v>-15958947</v>
      </c>
      <c r="C30" s="32">
        <v>-33728980</v>
      </c>
      <c r="D30" s="66">
        <v>-710350</v>
      </c>
    </row>
    <row r="31" spans="1:4" ht="16.5" customHeight="1">
      <c r="A31" s="61" t="s">
        <v>81</v>
      </c>
      <c r="B31" s="32">
        <v>-64623567</v>
      </c>
      <c r="C31" s="32">
        <v>-64623567</v>
      </c>
      <c r="D31" s="66">
        <v>-98352547</v>
      </c>
    </row>
    <row r="32" spans="1:4">
      <c r="A32" s="61" t="s">
        <v>82</v>
      </c>
      <c r="B32" s="32">
        <v>-80582514</v>
      </c>
      <c r="C32" s="32">
        <v>-98352547</v>
      </c>
      <c r="D32" s="66">
        <v>-99062897</v>
      </c>
    </row>
    <row r="33" spans="1:4" ht="30">
      <c r="A33" s="61" t="s">
        <v>83</v>
      </c>
      <c r="B33" s="29">
        <v>-80582514</v>
      </c>
      <c r="C33" s="29">
        <v>-98352547</v>
      </c>
      <c r="D33" s="62">
        <v>-99062897</v>
      </c>
    </row>
    <row r="34" spans="1:4">
      <c r="A34" s="61" t="s">
        <v>84</v>
      </c>
      <c r="B34" s="29">
        <v>3508994</v>
      </c>
      <c r="C34" s="29">
        <v>2376682</v>
      </c>
      <c r="D34" s="62">
        <v>6629906.6399999997</v>
      </c>
    </row>
    <row r="35" spans="1:4">
      <c r="A35" s="61" t="s">
        <v>85</v>
      </c>
      <c r="B35" s="29">
        <v>-84091508</v>
      </c>
      <c r="C35" s="29">
        <v>-100729229</v>
      </c>
      <c r="D35" s="62">
        <v>-103288592</v>
      </c>
    </row>
    <row r="36" spans="1:4" ht="15.75" thickBot="1">
      <c r="A36" s="67" t="s">
        <v>86</v>
      </c>
      <c r="B36" s="68"/>
      <c r="C36" s="68"/>
      <c r="D36" s="69">
        <v>-2404211.25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H9" sqref="H9"/>
    </sheetView>
  </sheetViews>
  <sheetFormatPr defaultRowHeight="15"/>
  <cols>
    <col min="1" max="1" width="32.28515625" style="46" bestFit="1" customWidth="1"/>
    <col min="2" max="2" width="29" customWidth="1"/>
    <col min="3" max="3" width="17.140625" style="1" customWidth="1"/>
    <col min="4" max="4" width="12.28515625" customWidth="1"/>
    <col min="5" max="6" width="16.140625" bestFit="1" customWidth="1"/>
    <col min="9" max="9" width="18" customWidth="1"/>
  </cols>
  <sheetData>
    <row r="1" spans="1:9">
      <c r="A1" s="46" t="s">
        <v>43</v>
      </c>
    </row>
    <row r="2" spans="1:9" ht="15.75">
      <c r="A2" s="47" t="s">
        <v>7</v>
      </c>
    </row>
    <row r="3" spans="1:9" ht="16.5" thickBot="1">
      <c r="A3" s="47"/>
    </row>
    <row r="4" spans="1:9" ht="30.75" thickBot="1">
      <c r="A4" s="70" t="s">
        <v>8</v>
      </c>
      <c r="B4" s="71" t="s">
        <v>87</v>
      </c>
      <c r="C4" s="72" t="s">
        <v>88</v>
      </c>
      <c r="D4" s="71" t="s">
        <v>4</v>
      </c>
      <c r="E4" s="71" t="s">
        <v>2</v>
      </c>
      <c r="F4" s="73" t="s">
        <v>3</v>
      </c>
    </row>
    <row r="5" spans="1:9">
      <c r="A5" s="74" t="s">
        <v>92</v>
      </c>
      <c r="B5" s="75" t="s">
        <v>103</v>
      </c>
      <c r="C5" s="76" t="s">
        <v>89</v>
      </c>
      <c r="D5" s="77">
        <v>2.2200000000000002</v>
      </c>
      <c r="E5" s="77">
        <v>2.12</v>
      </c>
      <c r="F5" s="78">
        <v>2.14</v>
      </c>
    </row>
    <row r="6" spans="1:9">
      <c r="A6" s="79" t="s">
        <v>93</v>
      </c>
      <c r="B6" s="33" t="s">
        <v>104</v>
      </c>
      <c r="C6" s="34" t="s">
        <v>0</v>
      </c>
      <c r="D6" s="36">
        <v>20.03</v>
      </c>
      <c r="E6" s="36">
        <v>26.95</v>
      </c>
      <c r="F6" s="80">
        <v>27.81</v>
      </c>
    </row>
    <row r="7" spans="1:9" ht="30">
      <c r="A7" s="79" t="s">
        <v>96</v>
      </c>
      <c r="B7" s="33" t="s">
        <v>105</v>
      </c>
      <c r="C7" s="34" t="s">
        <v>95</v>
      </c>
      <c r="D7" s="35">
        <v>370</v>
      </c>
      <c r="E7" s="35">
        <v>329</v>
      </c>
      <c r="F7" s="81">
        <v>371</v>
      </c>
    </row>
    <row r="8" spans="1:9" ht="30">
      <c r="A8" s="79" t="s">
        <v>97</v>
      </c>
      <c r="B8" s="33" t="s">
        <v>106</v>
      </c>
      <c r="C8" s="34" t="s">
        <v>94</v>
      </c>
      <c r="D8" s="35">
        <v>0.25</v>
      </c>
      <c r="E8" s="35">
        <v>1.1200000000000001</v>
      </c>
      <c r="F8" s="80">
        <v>0.2</v>
      </c>
    </row>
    <row r="9" spans="1:9">
      <c r="A9" s="79" t="s">
        <v>98</v>
      </c>
      <c r="B9" s="33" t="s">
        <v>107</v>
      </c>
      <c r="C9" s="34" t="s">
        <v>0</v>
      </c>
      <c r="D9" s="36">
        <v>0.77</v>
      </c>
      <c r="E9" s="36">
        <v>7.26</v>
      </c>
      <c r="F9" s="80">
        <v>0.68</v>
      </c>
    </row>
    <row r="10" spans="1:9">
      <c r="A10" s="79" t="s">
        <v>99</v>
      </c>
      <c r="B10" s="33" t="s">
        <v>108</v>
      </c>
      <c r="C10" s="34" t="s">
        <v>0</v>
      </c>
      <c r="D10" s="36">
        <v>0.53</v>
      </c>
      <c r="E10" s="36">
        <v>4.8600000000000003</v>
      </c>
      <c r="F10" s="80">
        <v>0.45</v>
      </c>
    </row>
    <row r="11" spans="1:9">
      <c r="A11" s="79" t="s">
        <v>100</v>
      </c>
      <c r="B11" s="33" t="s">
        <v>109</v>
      </c>
      <c r="C11" s="34" t="s">
        <v>91</v>
      </c>
      <c r="D11" s="37">
        <v>5.0000000000000001E-3</v>
      </c>
      <c r="E11" s="37">
        <v>5.0999999999999997E-2</v>
      </c>
      <c r="F11" s="81">
        <v>5.0000000000000001E-3</v>
      </c>
      <c r="H11" s="28"/>
      <c r="I11" s="28"/>
    </row>
    <row r="12" spans="1:9">
      <c r="A12" s="79" t="s">
        <v>101</v>
      </c>
      <c r="B12" s="33" t="s">
        <v>110</v>
      </c>
      <c r="C12" s="34" t="s">
        <v>0</v>
      </c>
      <c r="D12" s="36">
        <v>5.5</v>
      </c>
      <c r="E12" s="36">
        <v>9.41</v>
      </c>
      <c r="F12" s="80">
        <v>5.0199999999999996</v>
      </c>
    </row>
    <row r="13" spans="1:9" ht="30.75" thickBot="1">
      <c r="A13" s="82" t="s">
        <v>102</v>
      </c>
      <c r="B13" s="83" t="s">
        <v>111</v>
      </c>
      <c r="C13" s="84" t="s">
        <v>90</v>
      </c>
      <c r="D13" s="85">
        <v>671338040</v>
      </c>
      <c r="E13" s="85">
        <v>671338040</v>
      </c>
      <c r="F13" s="86">
        <v>671338040</v>
      </c>
    </row>
    <row r="14" spans="1:9">
      <c r="A14" s="48"/>
      <c r="B14" s="26"/>
      <c r="C14" s="27"/>
      <c r="D14" s="26"/>
      <c r="E14" s="26"/>
      <c r="F14" s="26"/>
    </row>
    <row r="15" spans="1:9">
      <c r="A15" s="48"/>
      <c r="B15" s="26"/>
      <c r="C15" s="27"/>
      <c r="D15" s="26"/>
      <c r="E15" s="26"/>
      <c r="F15" s="26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Situatia pozitiei financiare</vt:lpstr>
      <vt:lpstr>Situatia rezultatului global</vt:lpstr>
      <vt:lpstr>Fluxuri de trezorerie</vt:lpstr>
      <vt:lpstr>Indicatori operationali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2019-10-11T10:28:01Z</dcterms:modified>
</cp:coreProperties>
</file>