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320" windowHeight="11640" activeTab="1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0"/>
  <c r="B7"/>
  <c r="A2" i="8" l="1"/>
  <c r="B13" i="10"/>
  <c r="A3" i="8" l="1"/>
  <c r="A4"/>
  <c r="A5"/>
</calcChain>
</file>

<file path=xl/sharedStrings.xml><?xml version="1.0" encoding="utf-8"?>
<sst xmlns="http://schemas.openxmlformats.org/spreadsheetml/2006/main" count="130" uniqueCount="113">
  <si>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</si>
  <si>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</si>
  <si>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</si>
  <si>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</si>
  <si>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</si>
  <si>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</si>
  <si>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</si>
  <si>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</si>
  <si>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</si>
  <si>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</si>
  <si>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net/Capitaluri proprii</t>
  </si>
  <si>
    <t>Rentabilitatea activelor (ROA)</t>
  </si>
  <si>
    <t>Profit net/Active totale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</si>
  <si>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</si>
  <si>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</si>
  <si>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</si>
  <si>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</si>
  <si>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</si>
  <si>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</si>
  <si>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</si>
  <si>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</si>
  <si>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</si>
  <si>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</si>
  <si>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</si>
  <si>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</si>
  <si>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</si>
  <si>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</si>
  <si>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</si>
  <si>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</si>
  <si>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</si>
  <si>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</si>
  <si>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</si>
  <si>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</si>
  <si>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</si>
  <si>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</si>
  <si>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</si>
  <si>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</si>
  <si>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</si>
  <si>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</si>
  <si>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</si>
  <si>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</si>
  <si>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</si>
  <si>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</si>
  <si>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</si>
  <si>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</si>
  <si>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</si>
  <si>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</si>
  <si>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</si>
  <si>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</si>
  <si>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</si>
  <si>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</si>
  <si>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</si>
  <si>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</si>
  <si>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</si>
  <si>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</si>
  <si>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</si>
  <si>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</si>
  <si>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</si>
  <si>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</si>
  <si>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</si>
  <si>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</si>
  <si>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</si>
  <si>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</si>
  <si>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</si>
  <si>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</si>
  <si>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</si>
  <si>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</si>
  <si>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</si>
  <si>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</si>
  <si>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</si>
  <si>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</si>
  <si>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</si>
  <si>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</si>
  <si>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</si>
  <si>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</si>
  <si>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</si>
  <si>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</si>
  <si>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</si>
  <si>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</si>
  <si>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</si>
  <si>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</si>
  <si>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</si>
  <si>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</si>
  <si>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</si>
  <si>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</si>
  <si>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</si>
  <si>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</si>
  <si>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</si>
  <si>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</si>
  <si>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</si>
  <si>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</si>
  <si>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</si>
  <si>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</si>
  <si>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</si>
  <si>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</si>
  <si>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</si>
  <si>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</si>
  <si>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</si>
  <si>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</si>
  <si>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</si>
  <si>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</si>
  <si>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</si>
  <si>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</si>
  <si>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</si>
  <si>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Index- Antibiotice SA - cifre istorice IFRS</t>
  </si>
  <si>
    <t>(sumele sunt exprimate in lei)</t>
  </si>
  <si>
    <t>Fluxuri de trezorerie</t>
  </si>
  <si>
    <t>Capital social subscris varsat/Numar de actiuni</t>
  </si>
  <si>
    <t>actiuni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</si>
  <si>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</si>
  <si>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</si>
  <si>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Rentabilitatea capitalurilor proprii (ROE)</t>
  </si>
  <si>
    <t>31.12.2017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</si>
</sst>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24"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i" dataDxfId="23"/>
    <tableColumn id="2" name="31.12.2017" dataDxfId="22"/>
    <tableColumn id="3" name="31.12.2018" dataDxfId="21"/>
    <tableColumn id="4" name="30.06.2019" dataDxfId="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C17" totalsRowShown="0" headerRowDxfId="19" headerRowBorderDxfId="18" tableBorderDxfId="17" totalsRowBorderDxfId="16">
  <autoFilter ref="A4:C17"/>
  <tableColumns count="3">
    <tableColumn id="1" name="Indicatori"/>
    <tableColumn id="2" name="31.12.2017" dataDxfId="15"/>
    <tableColumn id="4" name="31.12.2018" dataDxfId="1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C35" totalsRowShown="0" headerRowDxfId="13">
  <autoFilter ref="A4:C35"/>
  <tableColumns count="3">
    <tableColumn id="1" name="Indicatori" dataDxfId="12"/>
    <tableColumn id="2" name="31.12.2017" dataDxfId="11"/>
    <tableColumn id="4" name="31.12.2018" dataDxfId="1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9" headerRowBorderDxfId="8" tableBorderDxfId="7" totalsRowBorderDxfId="6">
  <autoFilter ref="A4:F13"/>
  <tableColumns count="6">
    <tableColumn id="1" name="Indicatori" dataDxfId="5"/>
    <tableColumn id="2" name="Mod de calcul" dataDxfId="4"/>
    <tableColumn id="3" name="Unitate de masura" dataDxfId="3"/>
    <tableColumn id="4" name="31.12.2017" dataDxfId="2"/>
    <tableColumn id="6" name="31.12.2018" dataDxfId="1"/>
    <tableColumn id="5" name="30.06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5" sqref="A5"/>
    </sheetView>
  </sheetViews>
  <sheetFormatPr defaultRowHeight="15"/>
  <cols>
    <col min="1" max="1" width="23.42578125" bestFit="1" customWidth="1"/>
  </cols>
  <sheetData>
    <row r="1" spans="1:3" s="4" customFormat="1">
      <c r="A1" s="5" t="s">
        <v>104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K15" sqref="K15"/>
    </sheetView>
  </sheetViews>
  <sheetFormatPr defaultRowHeight="15.75"/>
  <cols>
    <col min="1" max="1" width="32.140625" style="8" bestFit="1" customWidth="1"/>
    <col min="2" max="2" width="16.140625" style="8" bestFit="1" customWidth="1"/>
    <col min="3" max="3" width="13.85546875" style="8" bestFit="1" customWidth="1"/>
    <col min="4" max="4" width="12.7109375" style="8" hidden="1" customWidth="1"/>
  </cols>
  <sheetData>
    <row r="1" spans="1:4" ht="18">
      <c r="A1" s="9" t="s">
        <v>69</v>
      </c>
    </row>
    <row r="2" spans="1:4" ht="18">
      <c r="A2" s="10" t="s">
        <v>105</v>
      </c>
      <c r="B2" s="2"/>
    </row>
    <row r="4" spans="1:4">
      <c r="B4" s="2"/>
    </row>
    <row r="5" spans="1:4">
      <c r="A5" s="24" t="s">
        <v>102</v>
      </c>
      <c r="B5" s="25" t="s">
        <v>112</v>
      </c>
      <c r="C5" s="26" t="s">
        <v>68</v>
      </c>
      <c r="D5" s="26" t="s">
        <v>1</v>
      </c>
    </row>
    <row r="6" spans="1:4">
      <c r="A6" s="27" t="s">
        <v>23</v>
      </c>
      <c r="B6" s="27"/>
      <c r="C6" s="28"/>
      <c r="D6" s="28"/>
    </row>
    <row r="7" spans="1:4">
      <c r="A7" s="29" t="s">
        <v>24</v>
      </c>
      <c r="B7" s="28"/>
      <c r="C7" s="30"/>
      <c r="D7" s="30"/>
    </row>
    <row r="8" spans="1:4" ht="15">
      <c r="A8" s="31" t="s">
        <v>25</v>
      </c>
      <c r="B8" s="33">
        <v>223242890</v>
      </c>
      <c r="C8" s="33">
        <v>310640665</v>
      </c>
      <c r="D8" s="33">
        <v>316959046</v>
      </c>
    </row>
    <row r="9" spans="1:4" ht="15">
      <c r="A9" s="31" t="s">
        <v>26</v>
      </c>
      <c r="B9" s="34">
        <v>13107622</v>
      </c>
      <c r="C9" s="33">
        <v>15028716</v>
      </c>
      <c r="D9" s="33">
        <v>16134982</v>
      </c>
    </row>
    <row r="10" spans="1:4" ht="15">
      <c r="A10" s="29" t="s">
        <v>27</v>
      </c>
      <c r="B10" s="35">
        <v>236350512</v>
      </c>
      <c r="C10" s="35">
        <v>325669381</v>
      </c>
      <c r="D10" s="35">
        <v>333094028</v>
      </c>
    </row>
    <row r="11" spans="1:4" ht="15">
      <c r="A11" s="29" t="s">
        <v>28</v>
      </c>
      <c r="B11" s="32"/>
      <c r="C11" s="33"/>
      <c r="D11" s="33"/>
    </row>
    <row r="12" spans="1:4" ht="15">
      <c r="A12" s="31" t="s">
        <v>29</v>
      </c>
      <c r="B12" s="34">
        <v>67264546</v>
      </c>
      <c r="C12" s="33">
        <v>64964662</v>
      </c>
      <c r="D12" s="33">
        <v>97450800</v>
      </c>
    </row>
    <row r="13" spans="1:4" ht="15">
      <c r="A13" s="31" t="s">
        <v>30</v>
      </c>
      <c r="B13" s="34">
        <v>264212743</v>
      </c>
      <c r="C13" s="33">
        <v>313094458</v>
      </c>
      <c r="D13" s="33">
        <v>307600266</v>
      </c>
    </row>
    <row r="14" spans="1:4" ht="15">
      <c r="A14" s="31" t="s">
        <v>31</v>
      </c>
      <c r="B14" s="34">
        <v>5107743</v>
      </c>
      <c r="C14" s="33">
        <v>2376682</v>
      </c>
      <c r="D14" s="33">
        <v>3612663</v>
      </c>
    </row>
    <row r="15" spans="1:4" ht="15">
      <c r="A15" s="29" t="s">
        <v>32</v>
      </c>
      <c r="B15" s="34">
        <v>336585032</v>
      </c>
      <c r="C15" s="35">
        <v>380435802</v>
      </c>
      <c r="D15" s="35">
        <v>408663729</v>
      </c>
    </row>
    <row r="16" spans="1:4">
      <c r="A16" s="29" t="s">
        <v>33</v>
      </c>
      <c r="B16" s="32">
        <v>572935544</v>
      </c>
      <c r="C16" s="36">
        <v>706105183</v>
      </c>
      <c r="D16" s="36">
        <v>741757757</v>
      </c>
    </row>
    <row r="17" spans="1:4" ht="15">
      <c r="A17" s="29" t="s">
        <v>34</v>
      </c>
      <c r="B17" s="32"/>
      <c r="C17" s="33"/>
      <c r="D17" s="33"/>
    </row>
    <row r="18" spans="1:4" ht="15">
      <c r="A18" s="29" t="s">
        <v>35</v>
      </c>
      <c r="B18" s="32"/>
      <c r="C18" s="33"/>
      <c r="D18" s="33"/>
    </row>
    <row r="19" spans="1:4">
      <c r="A19" s="31" t="s">
        <v>36</v>
      </c>
      <c r="B19" s="34">
        <v>55535974</v>
      </c>
      <c r="C19" s="37">
        <v>67171084</v>
      </c>
      <c r="D19" s="37">
        <v>76126999</v>
      </c>
    </row>
    <row r="20" spans="1:4" ht="15">
      <c r="A20" s="31" t="s">
        <v>37</v>
      </c>
      <c r="B20" s="34">
        <v>69731310</v>
      </c>
      <c r="C20" s="33">
        <v>100729229</v>
      </c>
      <c r="D20" s="33">
        <v>104527433</v>
      </c>
    </row>
    <row r="21" spans="1:4" ht="15">
      <c r="A21" s="31" t="s">
        <v>38</v>
      </c>
      <c r="B21" s="34">
        <v>9792887</v>
      </c>
      <c r="C21" s="33">
        <v>10421393</v>
      </c>
      <c r="D21" s="33">
        <v>11528226</v>
      </c>
    </row>
    <row r="22" spans="1:4" ht="15">
      <c r="A22" s="31" t="s">
        <v>39</v>
      </c>
      <c r="B22" s="32">
        <v>326246</v>
      </c>
      <c r="C22" s="33">
        <v>637008</v>
      </c>
      <c r="D22" s="33">
        <v>0</v>
      </c>
    </row>
    <row r="23" spans="1:4" ht="15">
      <c r="A23" s="29" t="s">
        <v>40</v>
      </c>
      <c r="B23" s="32">
        <v>135386417</v>
      </c>
      <c r="C23" s="35">
        <v>178958714</v>
      </c>
      <c r="D23" s="35">
        <v>192182657</v>
      </c>
    </row>
    <row r="24" spans="1:4">
      <c r="A24" s="29" t="s">
        <v>41</v>
      </c>
      <c r="B24" s="37"/>
      <c r="C24" s="33"/>
      <c r="D24" s="33"/>
    </row>
    <row r="25" spans="1:4" ht="15">
      <c r="A25" s="31" t="s">
        <v>39</v>
      </c>
      <c r="B25" s="34">
        <v>2498889</v>
      </c>
      <c r="C25" s="33">
        <v>2489791</v>
      </c>
      <c r="D25" s="33">
        <v>3192430</v>
      </c>
    </row>
    <row r="26" spans="1:4" ht="15">
      <c r="A26" s="31" t="s">
        <v>42</v>
      </c>
      <c r="B26" s="34">
        <v>18172398</v>
      </c>
      <c r="C26" s="33">
        <v>25266930</v>
      </c>
      <c r="D26" s="33">
        <v>25498134</v>
      </c>
    </row>
    <row r="27" spans="1:4" ht="15">
      <c r="A27" s="31" t="s">
        <v>37</v>
      </c>
      <c r="B27" s="34"/>
      <c r="C27" s="33">
        <v>26662433</v>
      </c>
      <c r="D27" s="33">
        <v>32545823</v>
      </c>
    </row>
    <row r="28" spans="1:4" ht="15">
      <c r="A28" s="29" t="s">
        <v>43</v>
      </c>
      <c r="B28" s="32">
        <v>20671287</v>
      </c>
      <c r="C28" s="35">
        <v>54419154</v>
      </c>
      <c r="D28" s="35">
        <v>61236387</v>
      </c>
    </row>
    <row r="29" spans="1:4">
      <c r="A29" s="29" t="s">
        <v>44</v>
      </c>
      <c r="B29" s="32">
        <v>156057704</v>
      </c>
      <c r="C29" s="36">
        <v>233377868</v>
      </c>
      <c r="D29" s="36">
        <v>253419044</v>
      </c>
    </row>
    <row r="30" spans="1:4" ht="15">
      <c r="A30" s="29" t="s">
        <v>45</v>
      </c>
      <c r="B30" s="32"/>
      <c r="C30" s="38"/>
      <c r="D30" s="39"/>
    </row>
    <row r="31" spans="1:4" ht="15">
      <c r="A31" s="29" t="s">
        <v>46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47</v>
      </c>
      <c r="B32" s="34">
        <v>14556141</v>
      </c>
      <c r="C32" s="33">
        <v>53459597</v>
      </c>
      <c r="D32" s="33">
        <v>52110023</v>
      </c>
    </row>
    <row r="33" spans="1:4" ht="15">
      <c r="A33" s="31" t="s">
        <v>48</v>
      </c>
      <c r="B33" s="34">
        <v>13426761.4</v>
      </c>
      <c r="C33" s="33">
        <v>13426761</v>
      </c>
      <c r="D33" s="33">
        <v>13426761</v>
      </c>
    </row>
    <row r="34" spans="1:4" ht="15">
      <c r="A34" s="31" t="s">
        <v>49</v>
      </c>
      <c r="B34" s="34">
        <v>162134513</v>
      </c>
      <c r="C34" s="33">
        <v>190422002</v>
      </c>
      <c r="D34" s="33">
        <v>193386084</v>
      </c>
    </row>
    <row r="35" spans="1:4" ht="15">
      <c r="A35" s="31" t="s">
        <v>50</v>
      </c>
      <c r="B35" s="34">
        <v>-71663085</v>
      </c>
      <c r="C35" s="33">
        <v>-60182699</v>
      </c>
      <c r="D35" s="33">
        <v>-57738387</v>
      </c>
    </row>
    <row r="36" spans="1:4" ht="15">
      <c r="A36" s="31" t="s">
        <v>51</v>
      </c>
      <c r="B36" s="34"/>
      <c r="C36" s="33">
        <v>-23537290</v>
      </c>
      <c r="D36" s="33">
        <v>0</v>
      </c>
    </row>
    <row r="37" spans="1:4" ht="15">
      <c r="A37" s="31" t="s">
        <v>52</v>
      </c>
      <c r="B37" s="34">
        <v>33558354</v>
      </c>
      <c r="C37" s="33">
        <v>34303788</v>
      </c>
      <c r="D37" s="33">
        <v>22319076</v>
      </c>
    </row>
    <row r="38" spans="1:4" ht="15">
      <c r="A38" s="29" t="s">
        <v>53</v>
      </c>
      <c r="B38" s="32">
        <v>416877840</v>
      </c>
      <c r="C38" s="35">
        <v>472727315</v>
      </c>
      <c r="D38" s="35">
        <v>488338713</v>
      </c>
    </row>
    <row r="39" spans="1:4" ht="15">
      <c r="A39" s="29" t="s">
        <v>54</v>
      </c>
      <c r="B39" s="32">
        <v>572935544</v>
      </c>
      <c r="C39" s="35">
        <v>706105183</v>
      </c>
      <c r="D39" s="35">
        <v>741757757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/>
  </sheetViews>
  <sheetFormatPr defaultRowHeight="15"/>
  <cols>
    <col min="1" max="1" width="53.28515625" bestFit="1" customWidth="1"/>
    <col min="2" max="2" width="12.5703125" bestFit="1" customWidth="1"/>
    <col min="3" max="3" width="14.7109375" bestFit="1" customWidth="1"/>
  </cols>
  <sheetData>
    <row r="1" spans="1:3">
      <c r="A1" t="s">
        <v>70</v>
      </c>
    </row>
    <row r="2" spans="1:3" ht="15.75">
      <c r="A2" s="7" t="s">
        <v>100</v>
      </c>
    </row>
    <row r="3" spans="1:3" ht="15.75">
      <c r="A3" s="2"/>
    </row>
    <row r="4" spans="1:3" ht="15.75">
      <c r="A4" s="40" t="s">
        <v>102</v>
      </c>
      <c r="B4" s="41" t="s">
        <v>112</v>
      </c>
      <c r="C4" s="41" t="s">
        <v>68</v>
      </c>
    </row>
    <row r="5" spans="1:3">
      <c r="A5" s="42" t="s">
        <v>55</v>
      </c>
      <c r="B5" s="43">
        <v>336904666</v>
      </c>
      <c r="C5" s="43">
        <v>364576466</v>
      </c>
    </row>
    <row r="6" spans="1:3">
      <c r="A6" s="42" t="s">
        <v>56</v>
      </c>
      <c r="B6" s="43">
        <v>37796667</v>
      </c>
      <c r="C6" s="43">
        <v>45405000</v>
      </c>
    </row>
    <row r="7" spans="1:3">
      <c r="A7" s="42" t="s">
        <v>57</v>
      </c>
      <c r="B7" s="43">
        <v>4235363</v>
      </c>
      <c r="C7" s="43">
        <v>-1259715</v>
      </c>
    </row>
    <row r="8" spans="1:3">
      <c r="A8" s="42" t="s">
        <v>58</v>
      </c>
      <c r="B8" s="43">
        <v>1850831</v>
      </c>
      <c r="C8" s="43">
        <v>3489144</v>
      </c>
    </row>
    <row r="9" spans="1:3">
      <c r="A9" s="42" t="s">
        <v>59</v>
      </c>
      <c r="B9" s="43">
        <v>127072000</v>
      </c>
      <c r="C9" s="43">
        <v>138844375</v>
      </c>
    </row>
    <row r="10" spans="1:3">
      <c r="A10" s="42" t="s">
        <v>60</v>
      </c>
      <c r="B10" s="43">
        <v>85897194</v>
      </c>
      <c r="C10" s="43">
        <v>90864735</v>
      </c>
    </row>
    <row r="11" spans="1:3">
      <c r="A11" s="42" t="s">
        <v>61</v>
      </c>
      <c r="B11" s="43">
        <v>17098098</v>
      </c>
      <c r="C11" s="43">
        <v>20237870</v>
      </c>
    </row>
    <row r="12" spans="1:3">
      <c r="A12" s="42" t="s">
        <v>62</v>
      </c>
      <c r="B12" s="43">
        <v>113395172</v>
      </c>
      <c r="C12" s="43">
        <v>122951124</v>
      </c>
    </row>
    <row r="13" spans="1:3">
      <c r="A13" s="42" t="s">
        <v>63</v>
      </c>
      <c r="B13" s="43">
        <v>37325063</v>
      </c>
      <c r="C13" s="43">
        <v>39312791</v>
      </c>
    </row>
    <row r="14" spans="1:3">
      <c r="A14" s="42" t="s">
        <v>64</v>
      </c>
      <c r="B14" s="43">
        <v>-1963633</v>
      </c>
      <c r="C14" s="43">
        <v>-4224180</v>
      </c>
    </row>
    <row r="15" spans="1:3">
      <c r="A15" s="42" t="s">
        <v>65</v>
      </c>
      <c r="B15" s="43">
        <v>35361430</v>
      </c>
      <c r="C15" s="43">
        <v>35088611</v>
      </c>
    </row>
    <row r="16" spans="1:3">
      <c r="A16" s="42" t="s">
        <v>66</v>
      </c>
      <c r="B16" s="43">
        <v>1803076</v>
      </c>
      <c r="C16" s="43">
        <v>784823</v>
      </c>
    </row>
    <row r="17" spans="1:3">
      <c r="A17" s="42" t="s">
        <v>67</v>
      </c>
      <c r="B17" s="43">
        <v>33558354</v>
      </c>
      <c r="C17" s="43">
        <v>34303788</v>
      </c>
    </row>
    <row r="18" spans="1:3">
      <c r="A18" s="42"/>
      <c r="B18" s="42"/>
      <c r="C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workbookViewId="0"/>
  </sheetViews>
  <sheetFormatPr defaultRowHeight="15"/>
  <cols>
    <col min="1" max="1" width="51.140625" style="11" customWidth="1"/>
    <col min="2" max="2" width="15.140625" customWidth="1"/>
    <col min="3" max="3" width="14.28515625" customWidth="1"/>
  </cols>
  <sheetData>
    <row r="1" spans="1:3">
      <c r="A1" s="11" t="s">
        <v>106</v>
      </c>
    </row>
    <row r="2" spans="1:3" ht="15.75">
      <c r="A2" s="7" t="s">
        <v>100</v>
      </c>
    </row>
    <row r="3" spans="1:3" ht="15.75">
      <c r="A3" s="7"/>
    </row>
    <row r="4" spans="1:3">
      <c r="A4" s="12" t="s">
        <v>102</v>
      </c>
      <c r="B4" s="1" t="s">
        <v>112</v>
      </c>
      <c r="C4" s="1" t="s">
        <v>68</v>
      </c>
    </row>
    <row r="5" spans="1:3">
      <c r="A5" s="13" t="s">
        <v>71</v>
      </c>
    </row>
    <row r="6" spans="1:3" ht="30">
      <c r="A6" s="13" t="s">
        <v>72</v>
      </c>
      <c r="B6" s="14">
        <v>313461633</v>
      </c>
      <c r="C6" s="14">
        <v>342163055</v>
      </c>
    </row>
    <row r="7" spans="1:3" ht="30">
      <c r="A7" s="13" t="s">
        <v>73</v>
      </c>
      <c r="B7" s="14">
        <f>-(9827652)</f>
        <v>-9827652</v>
      </c>
      <c r="C7" s="14">
        <v>507166</v>
      </c>
    </row>
    <row r="8" spans="1:3">
      <c r="A8" s="13" t="s">
        <v>74</v>
      </c>
      <c r="B8" s="15">
        <f>-169526601</f>
        <v>-169526601</v>
      </c>
      <c r="C8" s="15">
        <v>-196684926</v>
      </c>
    </row>
    <row r="9" spans="1:3" ht="30">
      <c r="A9" s="16" t="s">
        <v>75</v>
      </c>
      <c r="B9" s="17">
        <v>-77395419</v>
      </c>
      <c r="C9" s="17">
        <v>-82487294</v>
      </c>
    </row>
    <row r="10" spans="1:3">
      <c r="A10" s="13" t="s">
        <v>76</v>
      </c>
      <c r="B10" s="14">
        <v>-2667613</v>
      </c>
      <c r="C10" s="14"/>
    </row>
    <row r="11" spans="1:3" ht="30">
      <c r="A11" s="13" t="s">
        <v>77</v>
      </c>
      <c r="B11" s="14">
        <v>-28427073</v>
      </c>
      <c r="C11" s="14">
        <v>-35898778</v>
      </c>
    </row>
    <row r="12" spans="1:3">
      <c r="A12" s="13" t="s">
        <v>78</v>
      </c>
      <c r="B12" s="14">
        <v>-1635017</v>
      </c>
      <c r="C12" s="14">
        <v>-865883</v>
      </c>
    </row>
    <row r="13" spans="1:3">
      <c r="A13" s="13" t="s">
        <v>79</v>
      </c>
      <c r="B13" s="14">
        <f>SUM(B6:B12)</f>
        <v>23982258</v>
      </c>
      <c r="C13" s="14">
        <v>26733341</v>
      </c>
    </row>
    <row r="14" spans="1:3">
      <c r="A14" s="13" t="s">
        <v>80</v>
      </c>
      <c r="B14" s="14">
        <v>4287</v>
      </c>
      <c r="C14" s="14">
        <v>4991</v>
      </c>
    </row>
    <row r="15" spans="1:3">
      <c r="A15" s="13" t="s">
        <v>81</v>
      </c>
      <c r="B15" s="14">
        <v>-1252021</v>
      </c>
      <c r="C15" s="14">
        <v>-3474486</v>
      </c>
    </row>
    <row r="16" spans="1:3">
      <c r="A16" s="13" t="s">
        <v>82</v>
      </c>
      <c r="B16" s="14"/>
      <c r="C16" s="14"/>
    </row>
    <row r="17" spans="1:3">
      <c r="A17" s="13" t="s">
        <v>83</v>
      </c>
      <c r="B17" s="14">
        <v>-3328251</v>
      </c>
      <c r="C17" s="14">
        <v>-2400279</v>
      </c>
    </row>
    <row r="18" spans="1:3" ht="30">
      <c r="A18" s="13" t="s">
        <v>84</v>
      </c>
      <c r="B18" s="18"/>
      <c r="C18" s="18"/>
    </row>
    <row r="19" spans="1:3">
      <c r="A19" s="19" t="s">
        <v>85</v>
      </c>
      <c r="B19" s="20">
        <v>-19406273</v>
      </c>
      <c r="C19" s="20">
        <v>20863568</v>
      </c>
    </row>
    <row r="20" spans="1:3">
      <c r="A20" s="13" t="s">
        <v>86</v>
      </c>
      <c r="B20" s="18"/>
      <c r="C20" s="18"/>
    </row>
    <row r="21" spans="1:3" ht="45">
      <c r="A21" s="16" t="s">
        <v>109</v>
      </c>
      <c r="B21" s="18">
        <v>0</v>
      </c>
      <c r="C21" s="18"/>
    </row>
    <row r="22" spans="1:3" ht="45">
      <c r="A22" s="16" t="s">
        <v>87</v>
      </c>
      <c r="B22" s="17">
        <v>-43312921</v>
      </c>
      <c r="C22" s="17">
        <v>-64596506</v>
      </c>
    </row>
    <row r="23" spans="1:3">
      <c r="A23" s="16" t="s">
        <v>110</v>
      </c>
      <c r="B23" s="18">
        <v>0</v>
      </c>
      <c r="C23" s="18"/>
    </row>
    <row r="24" spans="1:3">
      <c r="A24" s="19" t="s">
        <v>88</v>
      </c>
      <c r="B24" s="20">
        <v>-43312921</v>
      </c>
      <c r="C24" s="20">
        <v>-64596506</v>
      </c>
    </row>
    <row r="25" spans="1:3">
      <c r="A25" s="13" t="s">
        <v>89</v>
      </c>
      <c r="B25" s="18"/>
      <c r="C25" s="18"/>
    </row>
    <row r="26" spans="1:3">
      <c r="A26" s="13" t="s">
        <v>90</v>
      </c>
      <c r="B26" s="14"/>
      <c r="C26" s="14">
        <v>26627446</v>
      </c>
    </row>
    <row r="27" spans="1:3">
      <c r="A27" s="11" t="s">
        <v>91</v>
      </c>
      <c r="B27" s="14">
        <v>-13660457</v>
      </c>
      <c r="C27" s="14">
        <v>-16235156</v>
      </c>
    </row>
    <row r="28" spans="1:3">
      <c r="A28" s="19" t="s">
        <v>92</v>
      </c>
      <c r="B28" s="20">
        <v>-13660457</v>
      </c>
      <c r="C28" s="20">
        <v>10392291</v>
      </c>
    </row>
    <row r="29" spans="1:3">
      <c r="A29" s="16" t="s">
        <v>93</v>
      </c>
      <c r="B29" s="14">
        <v>-253181</v>
      </c>
      <c r="C29" s="14">
        <v>-388333</v>
      </c>
    </row>
    <row r="30" spans="1:3">
      <c r="A30" s="11" t="s">
        <v>94</v>
      </c>
      <c r="B30" s="21">
        <v>-37820285</v>
      </c>
      <c r="C30" s="21">
        <v>-33728980</v>
      </c>
    </row>
    <row r="31" spans="1:3" ht="16.5" customHeight="1">
      <c r="A31" s="19" t="s">
        <v>95</v>
      </c>
      <c r="B31" s="21">
        <v>-26803281</v>
      </c>
      <c r="C31" s="21">
        <v>-64623567</v>
      </c>
    </row>
    <row r="32" spans="1:3">
      <c r="A32" s="19" t="s">
        <v>96</v>
      </c>
      <c r="B32" s="21">
        <v>-64623567</v>
      </c>
      <c r="C32" s="21">
        <v>-98352547</v>
      </c>
    </row>
    <row r="33" spans="1:3" ht="30">
      <c r="A33" s="22" t="s">
        <v>97</v>
      </c>
      <c r="B33" s="23">
        <v>-64623567</v>
      </c>
      <c r="C33" s="23">
        <v>-98352547</v>
      </c>
    </row>
    <row r="34" spans="1:3">
      <c r="A34" s="11" t="s">
        <v>98</v>
      </c>
      <c r="B34" s="14">
        <v>5107743</v>
      </c>
      <c r="C34" s="14">
        <v>2376682</v>
      </c>
    </row>
    <row r="35" spans="1:3">
      <c r="A35" s="13" t="s">
        <v>99</v>
      </c>
      <c r="B35" s="14">
        <v>-69731310</v>
      </c>
      <c r="C35" s="14">
        <v>-100729229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25.5703125" customWidth="1"/>
    <col min="2" max="2" width="29.5703125" customWidth="1"/>
    <col min="3" max="3" width="14.7109375" style="1" customWidth="1"/>
    <col min="4" max="5" width="12.28515625" customWidth="1"/>
    <col min="6" max="6" width="11.28515625" hidden="1" customWidth="1"/>
  </cols>
  <sheetData>
    <row r="1" spans="1:10">
      <c r="A1" t="s">
        <v>101</v>
      </c>
    </row>
    <row r="2" spans="1:10" ht="15.75">
      <c r="A2" s="2" t="s">
        <v>100</v>
      </c>
    </row>
    <row r="3" spans="1:10" ht="15.75">
      <c r="A3" s="2"/>
    </row>
    <row r="4" spans="1:10" ht="30">
      <c r="A4" s="52" t="s">
        <v>102</v>
      </c>
      <c r="B4" s="52" t="s">
        <v>0</v>
      </c>
      <c r="C4" s="53" t="s">
        <v>17</v>
      </c>
      <c r="D4" s="52" t="s">
        <v>112</v>
      </c>
      <c r="E4" s="52" t="s">
        <v>68</v>
      </c>
      <c r="F4" s="52" t="s">
        <v>1</v>
      </c>
    </row>
    <row r="5" spans="1:10">
      <c r="A5" s="44" t="s">
        <v>2</v>
      </c>
      <c r="B5" s="45" t="s">
        <v>3</v>
      </c>
      <c r="C5" s="46" t="s">
        <v>22</v>
      </c>
      <c r="D5" s="47">
        <v>2.54</v>
      </c>
      <c r="E5" s="47">
        <v>2.12</v>
      </c>
      <c r="F5" s="47">
        <v>2.11</v>
      </c>
    </row>
    <row r="6" spans="1:10" ht="30">
      <c r="A6" s="44" t="s">
        <v>4</v>
      </c>
      <c r="B6" s="45" t="s">
        <v>5</v>
      </c>
      <c r="C6" s="46" t="s">
        <v>20</v>
      </c>
      <c r="D6" s="48">
        <v>16.73</v>
      </c>
      <c r="E6" s="48">
        <v>26.95</v>
      </c>
      <c r="F6" s="48">
        <v>28.07</v>
      </c>
    </row>
    <row r="7" spans="1:10" ht="30">
      <c r="A7" s="44" t="s">
        <v>6</v>
      </c>
      <c r="B7" s="45" t="s">
        <v>7</v>
      </c>
      <c r="C7" s="46" t="s">
        <v>18</v>
      </c>
      <c r="D7" s="47">
        <v>332</v>
      </c>
      <c r="E7" s="47">
        <v>329</v>
      </c>
      <c r="F7" s="47">
        <v>303</v>
      </c>
    </row>
    <row r="8" spans="1:10" ht="30">
      <c r="A8" s="44" t="s">
        <v>8</v>
      </c>
      <c r="B8" s="45" t="s">
        <v>9</v>
      </c>
      <c r="C8" s="46" t="s">
        <v>19</v>
      </c>
      <c r="D8" s="48">
        <v>1.4254450440962023</v>
      </c>
      <c r="E8" s="48">
        <v>1.1194680472586398</v>
      </c>
      <c r="F8" s="47">
        <v>0.52</v>
      </c>
    </row>
    <row r="9" spans="1:10" ht="30">
      <c r="A9" s="44" t="s">
        <v>111</v>
      </c>
      <c r="B9" s="45" t="s">
        <v>10</v>
      </c>
      <c r="C9" s="46" t="s">
        <v>20</v>
      </c>
      <c r="D9" s="48">
        <v>8.0500000000000007</v>
      </c>
      <c r="E9" s="48">
        <v>7.26</v>
      </c>
      <c r="F9" s="48">
        <v>4.57</v>
      </c>
      <c r="H9" s="55"/>
      <c r="I9" s="55"/>
      <c r="J9" s="55"/>
    </row>
    <row r="10" spans="1:10" ht="30">
      <c r="A10" s="44" t="s">
        <v>11</v>
      </c>
      <c r="B10" s="45" t="s">
        <v>12</v>
      </c>
      <c r="C10" s="46" t="s">
        <v>20</v>
      </c>
      <c r="D10" s="48">
        <v>5.86</v>
      </c>
      <c r="E10" s="48">
        <v>4.8600000000000003</v>
      </c>
      <c r="F10" s="48">
        <v>3.01</v>
      </c>
    </row>
    <row r="11" spans="1:10">
      <c r="A11" s="44" t="s">
        <v>103</v>
      </c>
      <c r="B11" s="45" t="s">
        <v>13</v>
      </c>
      <c r="C11" s="46" t="s">
        <v>21</v>
      </c>
      <c r="D11" s="49">
        <v>0.05</v>
      </c>
      <c r="E11" s="49">
        <v>5.0999999999999997E-2</v>
      </c>
      <c r="F11" s="47">
        <v>3.1E-2</v>
      </c>
    </row>
    <row r="12" spans="1:10" ht="23.25" customHeight="1">
      <c r="A12" s="44" t="s">
        <v>14</v>
      </c>
      <c r="B12" s="45" t="s">
        <v>15</v>
      </c>
      <c r="C12" s="46" t="s">
        <v>20</v>
      </c>
      <c r="D12" s="48">
        <v>9.9600000000000009</v>
      </c>
      <c r="E12" s="48">
        <v>9.41</v>
      </c>
      <c r="F12" s="48">
        <v>12.95</v>
      </c>
    </row>
    <row r="13" spans="1:10" ht="30">
      <c r="A13" s="44" t="s">
        <v>16</v>
      </c>
      <c r="B13" s="45" t="s">
        <v>107</v>
      </c>
      <c r="C13" s="50" t="s">
        <v>108</v>
      </c>
      <c r="D13" s="51">
        <v>671338040</v>
      </c>
      <c r="E13" s="51">
        <v>671338040</v>
      </c>
      <c r="F13" s="51">
        <v>671338040</v>
      </c>
    </row>
    <row r="14" spans="1:10">
      <c r="A14" s="42"/>
      <c r="B14" s="42"/>
      <c r="C14" s="54"/>
      <c r="D14" s="42"/>
      <c r="E14" s="42"/>
      <c r="F14" s="42"/>
    </row>
    <row r="15" spans="1:10">
      <c r="A15" s="42"/>
      <c r="B15" s="42"/>
      <c r="C15" s="54"/>
      <c r="D15" s="42"/>
      <c r="E15" s="42"/>
      <c r="F15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2019-10-11T07:04:07Z</dcterms:modified>
</cp:coreProperties>
</file>